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0365"/>
  </bookViews>
  <sheets>
    <sheet name="до 25 лет" sheetId="1" r:id="rId1"/>
    <sheet name="26-40 лет" sheetId="2" r:id="rId2"/>
    <sheet name="Лист1" sheetId="6" r:id="rId3"/>
    <sheet name="41-60" sheetId="3" r:id="rId4"/>
    <sheet name="свыше 60 лет" sheetId="4" r:id="rId5"/>
    <sheet name="свод" sheetId="5" r:id="rId6"/>
  </sheets>
  <calcPr calcId="145621"/>
</workbook>
</file>

<file path=xl/calcChain.xml><?xml version="1.0" encoding="utf-8"?>
<calcChain xmlns="http://schemas.openxmlformats.org/spreadsheetml/2006/main">
  <c r="I38" i="5" l="1"/>
  <c r="I36" i="5"/>
  <c r="I34" i="5"/>
  <c r="I32" i="5"/>
  <c r="I30" i="5"/>
  <c r="I78" i="5"/>
  <c r="I77" i="5"/>
  <c r="I76" i="5"/>
  <c r="I75" i="5"/>
  <c r="I73" i="5"/>
  <c r="I72" i="5"/>
  <c r="I71" i="5"/>
  <c r="I70" i="5"/>
  <c r="I68" i="5"/>
  <c r="I67" i="5"/>
  <c r="I66" i="5"/>
  <c r="I65" i="5"/>
  <c r="I63" i="5"/>
  <c r="I62" i="5"/>
  <c r="I61" i="5"/>
  <c r="I60" i="5"/>
  <c r="I58" i="5"/>
  <c r="I57" i="5"/>
  <c r="I56" i="5"/>
  <c r="I55" i="5"/>
  <c r="I53" i="5"/>
  <c r="I52" i="5"/>
  <c r="I51" i="5"/>
  <c r="I50" i="5"/>
  <c r="I48" i="5"/>
  <c r="I47" i="5"/>
  <c r="I46" i="5"/>
  <c r="I45" i="5"/>
  <c r="I43" i="5"/>
  <c r="I42" i="5"/>
  <c r="I41" i="5"/>
  <c r="I40" i="5"/>
  <c r="I28" i="5"/>
  <c r="I27" i="5"/>
  <c r="I26" i="5"/>
  <c r="I25" i="5"/>
  <c r="I23" i="5"/>
  <c r="I22" i="5"/>
  <c r="I21" i="5"/>
  <c r="I20" i="5"/>
  <c r="I18" i="5"/>
  <c r="I17" i="5"/>
  <c r="I16" i="5"/>
  <c r="I15" i="5"/>
  <c r="I13" i="5"/>
  <c r="I12" i="5"/>
  <c r="I11" i="5"/>
  <c r="I10" i="5"/>
  <c r="I8" i="5"/>
  <c r="I7" i="5"/>
  <c r="I6" i="5"/>
  <c r="I5" i="5"/>
  <c r="I79" i="5"/>
  <c r="I74" i="5"/>
  <c r="J70" i="5"/>
  <c r="L70" i="5"/>
  <c r="I69" i="5"/>
  <c r="J65" i="5"/>
  <c r="L65" i="5"/>
  <c r="I64" i="5"/>
  <c r="J60" i="5"/>
  <c r="L60" i="5"/>
  <c r="I59" i="5"/>
  <c r="J55" i="5"/>
  <c r="L55" i="5"/>
  <c r="I54" i="5"/>
  <c r="J50" i="5"/>
  <c r="L50" i="5"/>
  <c r="I49" i="5"/>
  <c r="J45" i="5"/>
  <c r="L45" i="5"/>
  <c r="I44" i="5"/>
  <c r="J40" i="5"/>
  <c r="L40" i="5"/>
  <c r="I39" i="5"/>
  <c r="I37" i="5"/>
  <c r="I35" i="5"/>
  <c r="I33" i="5"/>
  <c r="I31" i="5"/>
  <c r="J30" i="5"/>
  <c r="L30" i="5"/>
  <c r="I29" i="5"/>
  <c r="J25" i="5"/>
  <c r="L25" i="5"/>
  <c r="I24" i="5"/>
  <c r="J20" i="5"/>
  <c r="L20" i="5"/>
  <c r="I19" i="5"/>
  <c r="J15" i="5"/>
  <c r="L15" i="5"/>
  <c r="I14" i="5"/>
  <c r="J10" i="5"/>
  <c r="L10" i="5"/>
  <c r="I9" i="5"/>
  <c r="EY79" i="4"/>
  <c r="EY78" i="4"/>
  <c r="EZ75" i="4"/>
  <c r="FB75" i="4" s="1"/>
  <c r="EY74" i="4"/>
  <c r="EY73" i="4"/>
  <c r="EZ70" i="4"/>
  <c r="FB70" i="4" s="1"/>
  <c r="EY69" i="4"/>
  <c r="EY68" i="4"/>
  <c r="EZ65" i="4"/>
  <c r="FB65" i="4" s="1"/>
  <c r="EY64" i="4"/>
  <c r="EY63" i="4"/>
  <c r="EY62" i="4"/>
  <c r="EZ60" i="4"/>
  <c r="FB60" i="4" s="1"/>
  <c r="EY59" i="4"/>
  <c r="EY58" i="4"/>
  <c r="EY57" i="4"/>
  <c r="EZ55" i="4"/>
  <c r="FB55" i="4" s="1"/>
  <c r="EY54" i="4"/>
  <c r="EY53" i="4"/>
  <c r="EY52" i="4"/>
  <c r="EZ50" i="4"/>
  <c r="FB50" i="4"/>
  <c r="EY49" i="4"/>
  <c r="EY48" i="4"/>
  <c r="EZ45" i="4"/>
  <c r="FB45" i="4" s="1"/>
  <c r="EY44" i="4"/>
  <c r="EY43" i="4"/>
  <c r="EZ40" i="4"/>
  <c r="FB40" i="4"/>
  <c r="EY39" i="4"/>
  <c r="EY38" i="4"/>
  <c r="EY37" i="4"/>
  <c r="EY36" i="4"/>
  <c r="EY35" i="4"/>
  <c r="EY34" i="4"/>
  <c r="EY33" i="4"/>
  <c r="EY32" i="4"/>
  <c r="EY31" i="4"/>
  <c r="EY30" i="4"/>
  <c r="EZ30" i="4"/>
  <c r="FB30" i="4"/>
  <c r="EY29" i="4"/>
  <c r="EY28" i="4"/>
  <c r="EZ25" i="4"/>
  <c r="FB25" i="4" s="1"/>
  <c r="EY24" i="4"/>
  <c r="EY23" i="4"/>
  <c r="EZ20" i="4"/>
  <c r="FB20" i="4"/>
  <c r="EY19" i="4"/>
  <c r="EY18" i="4"/>
  <c r="EZ15" i="4"/>
  <c r="FB15" i="4"/>
  <c r="EY14" i="4"/>
  <c r="EY13" i="4"/>
  <c r="EZ10" i="4"/>
  <c r="FB10" i="4" s="1"/>
  <c r="EY9" i="4"/>
  <c r="EY8" i="4"/>
  <c r="EZ5" i="4"/>
  <c r="FB5" i="4"/>
  <c r="EY79" i="3"/>
  <c r="EY78" i="3"/>
  <c r="EZ75" i="3"/>
  <c r="FB75" i="3"/>
  <c r="EY74" i="3"/>
  <c r="EZ70" i="3"/>
  <c r="FB70" i="3" s="1"/>
  <c r="EY69" i="3"/>
  <c r="EZ65" i="3"/>
  <c r="FB65" i="3" s="1"/>
  <c r="EY64" i="3"/>
  <c r="EY63" i="3"/>
  <c r="EZ60" i="3"/>
  <c r="FB60" i="3" s="1"/>
  <c r="EY59" i="3"/>
  <c r="EY58" i="3"/>
  <c r="EZ55" i="3"/>
  <c r="FB55" i="3"/>
  <c r="EY54" i="3"/>
  <c r="EY53" i="3"/>
  <c r="EZ50" i="3"/>
  <c r="FB50" i="3"/>
  <c r="EY49" i="3"/>
  <c r="EY48" i="3"/>
  <c r="EZ45" i="3"/>
  <c r="FB45" i="3" s="1"/>
  <c r="EY44" i="3"/>
  <c r="EY43" i="3"/>
  <c r="EZ40" i="3"/>
  <c r="FB40" i="3" s="1"/>
  <c r="EY39" i="3"/>
  <c r="EY38" i="3"/>
  <c r="EY37" i="3"/>
  <c r="EY36" i="3"/>
  <c r="EY35" i="3"/>
  <c r="EY34" i="3"/>
  <c r="EY33" i="3"/>
  <c r="EZ30" i="3"/>
  <c r="EY29" i="3"/>
  <c r="EY28" i="3"/>
  <c r="EZ25" i="3"/>
  <c r="FB25" i="3" s="1"/>
  <c r="EY24" i="3"/>
  <c r="EY23" i="3"/>
  <c r="EZ20" i="3"/>
  <c r="FB20" i="3" s="1"/>
  <c r="EY19" i="3"/>
  <c r="EY18" i="3"/>
  <c r="EZ15" i="3"/>
  <c r="FB15" i="3" s="1"/>
  <c r="EY14" i="3"/>
  <c r="EY13" i="3"/>
  <c r="EZ10" i="3"/>
  <c r="FB10" i="3" s="1"/>
  <c r="EY9" i="3"/>
  <c r="EZ5" i="3"/>
  <c r="FB5" i="3" s="1"/>
  <c r="EY79" i="2"/>
  <c r="EZ75" i="2"/>
  <c r="FB75" i="2" s="1"/>
  <c r="EY74" i="2"/>
  <c r="EY73" i="2"/>
  <c r="EZ70" i="2"/>
  <c r="FB70" i="2" s="1"/>
  <c r="EY69" i="2"/>
  <c r="EY68" i="2"/>
  <c r="EZ65" i="2"/>
  <c r="FB65" i="2" s="1"/>
  <c r="EY64" i="2"/>
  <c r="EY63" i="2"/>
  <c r="EZ60" i="2"/>
  <c r="FB60" i="2" s="1"/>
  <c r="EY59" i="2"/>
  <c r="EY58" i="2"/>
  <c r="EZ55" i="2"/>
  <c r="FB55" i="2" s="1"/>
  <c r="EY54" i="2"/>
  <c r="EY53" i="2"/>
  <c r="EZ50" i="2"/>
  <c r="FB50" i="2" s="1"/>
  <c r="EY49" i="2"/>
  <c r="EY48" i="2"/>
  <c r="EZ45" i="2"/>
  <c r="FB45" i="2" s="1"/>
  <c r="EY44" i="2"/>
  <c r="EY43" i="2"/>
  <c r="EZ40" i="2"/>
  <c r="FB40" i="2" s="1"/>
  <c r="EY39" i="2"/>
  <c r="EY38" i="2"/>
  <c r="EY37" i="2"/>
  <c r="EY36" i="2"/>
  <c r="EY35" i="2"/>
  <c r="EY34" i="2"/>
  <c r="EY33" i="2"/>
  <c r="EY32" i="2"/>
  <c r="EY31" i="2"/>
  <c r="EY30" i="2"/>
  <c r="EZ30" i="2"/>
  <c r="EY29" i="2"/>
  <c r="EY28" i="2"/>
  <c r="EZ25" i="2"/>
  <c r="FB25" i="2" s="1"/>
  <c r="EY24" i="2"/>
  <c r="EY23" i="2"/>
  <c r="EZ20" i="2"/>
  <c r="FB20" i="2" s="1"/>
  <c r="EY19" i="2"/>
  <c r="EY18" i="2"/>
  <c r="EZ15" i="2"/>
  <c r="FB15" i="2" s="1"/>
  <c r="EY14" i="2"/>
  <c r="EY13" i="2"/>
  <c r="EZ10" i="2"/>
  <c r="FB10" i="2" s="1"/>
  <c r="EY9" i="2"/>
  <c r="EY8" i="2"/>
  <c r="EZ5" i="2"/>
  <c r="FB5" i="2" s="1"/>
  <c r="J5" i="5"/>
  <c r="L5" i="5"/>
  <c r="J75" i="5"/>
  <c r="L75" i="5"/>
  <c r="EY9" i="1"/>
  <c r="EY10" i="1"/>
  <c r="EY14" i="1"/>
  <c r="EY15" i="1"/>
  <c r="EZ11" i="1"/>
  <c r="FB11" i="1" s="1"/>
  <c r="EY19" i="1"/>
  <c r="EY20" i="1"/>
  <c r="EZ16" i="1"/>
  <c r="FB16" i="1" s="1"/>
  <c r="EY24" i="1"/>
  <c r="EY25" i="1"/>
  <c r="EZ21" i="1"/>
  <c r="FB21" i="1" s="1"/>
  <c r="EY29" i="1"/>
  <c r="EY30" i="1"/>
  <c r="EZ26" i="1"/>
  <c r="FB26" i="1"/>
  <c r="EY31" i="1"/>
  <c r="EY32" i="1"/>
  <c r="EY33" i="1"/>
  <c r="EY34" i="1"/>
  <c r="EY35" i="1"/>
  <c r="EY36" i="1"/>
  <c r="EY37" i="1"/>
  <c r="EY38" i="1"/>
  <c r="EY39" i="1"/>
  <c r="EY40" i="1"/>
  <c r="EY44" i="1"/>
  <c r="EY45" i="1"/>
  <c r="EZ41" i="1"/>
  <c r="FB41" i="1"/>
  <c r="EY49" i="1"/>
  <c r="EY50" i="1"/>
  <c r="EZ46" i="1"/>
  <c r="FB46" i="1"/>
  <c r="EY54" i="1"/>
  <c r="EY55" i="1"/>
  <c r="EZ51" i="1"/>
  <c r="FB51" i="1" s="1"/>
  <c r="EY59" i="1"/>
  <c r="EY60" i="1"/>
  <c r="EZ56" i="1"/>
  <c r="FB56" i="1" s="1"/>
  <c r="EY64" i="1"/>
  <c r="EY65" i="1"/>
  <c r="EZ61" i="1"/>
  <c r="FB61" i="1"/>
  <c r="EY69" i="1"/>
  <c r="EY70" i="1"/>
  <c r="EZ66" i="1"/>
  <c r="FB66" i="1"/>
  <c r="EY74" i="1"/>
  <c r="EY75" i="1"/>
  <c r="EZ71" i="1"/>
  <c r="FB71" i="1"/>
  <c r="EY79" i="1"/>
  <c r="EY80" i="1"/>
  <c r="EZ76" i="1"/>
  <c r="FB76" i="1"/>
  <c r="EZ6" i="1"/>
  <c r="FB6" i="1" s="1"/>
  <c r="EZ31" i="1"/>
  <c r="FB31" i="1"/>
</calcChain>
</file>

<file path=xl/sharedStrings.xml><?xml version="1.0" encoding="utf-8"?>
<sst xmlns="http://schemas.openxmlformats.org/spreadsheetml/2006/main" count="3194" uniqueCount="218">
  <si>
    <r>
      <t xml:space="preserve">Расчет интегрального значения показателей </t>
    </r>
    <r>
      <rPr>
        <sz val="12"/>
        <color rgb="FF000000"/>
        <rFont val="Times New Roman"/>
        <family val="1"/>
        <charset val="204"/>
      </rPr>
      <t>организации культуры</t>
    </r>
  </si>
  <si>
    <t>№</t>
  </si>
  <si>
    <t>Показатель</t>
  </si>
  <si>
    <t>Варианты ответов на вопросы, при изучении мнений получателей услуг</t>
  </si>
  <si>
    <t>Варианты значений в баллах</t>
  </si>
  <si>
    <t>Получатели услуги</t>
  </si>
  <si>
    <t>Сумма баллов по каждому вопросу</t>
  </si>
  <si>
    <t>Количество ответивших на вопрос</t>
  </si>
  <si>
    <t>Средняя оценка по вопросу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</si>
  <si>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</si>
  <si>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</si>
  <si>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</si>
  <si>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</si>
  <si>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</si>
  <si>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</si>
  <si>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</si>
  <si>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</si>
  <si>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</si>
  <si>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</si>
  <si>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</si>
  <si>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</si>
  <si>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</si>
  <si>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</si>
  <si>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</si>
  <si>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</si>
  <si>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</si>
  <si>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</si>
  <si>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</si>
  <si>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</si>
  <si>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</si>
  <si>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</si>
  <si>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</si>
  <si>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</si>
  <si>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</si>
  <si>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</si>
  <si>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</si>
  <si>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</si>
  <si>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</si>
  <si>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</si>
  <si>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</si>
  <si>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</si>
  <si>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</si>
  <si>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</si>
  <si>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</si>
  <si>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</si>
  <si>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</si>
  <si>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</si>
  <si>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</si>
  <si>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</si>
  <si>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</si>
  <si>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</si>
  <si>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</si>
  <si>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</si>
  <si>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</si>
  <si>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</si>
  <si>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</si>
  <si>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</si>
  <si>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</si>
  <si>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</si>
  <si>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</si>
  <si>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</si>
  <si>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</si>
  <si>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</si>
  <si>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</si>
  <si>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</si>
  <si>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</si>
  <si>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</si>
  <si>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</si>
  <si>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</si>
  <si>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</si>
  <si>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</si>
  <si>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</si>
  <si>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</si>
  <si>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</si>
  <si>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</si>
  <si>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</si>
  <si>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</si>
  <si>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</si>
  <si>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</si>
  <si>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</si>
  <si>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</si>
  <si>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</si>
  <si>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</si>
  <si>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</si>
  <si>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</si>
  <si>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</si>
  <si>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</si>
  <si>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</si>
  <si>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</si>
  <si>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</si>
  <si>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</si>
  <si>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</si>
  <si>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</si>
  <si>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</si>
  <si>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</si>
  <si>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</si>
  <si>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</si>
  <si>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</si>
  <si>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</si>
  <si>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</si>
  <si>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</si>
  <si>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</si>
  <si>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</si>
  <si>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</si>
  <si>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p96</t>
  </si>
  <si>
    <t>p97</t>
  </si>
  <si>
    <t>p98</t>
  </si>
  <si>
    <t>p99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</si>
  <si>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</si>
  <si>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</si>
  <si>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</si>
  <si>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</si>
  <si>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</si>
  <si>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</si>
  <si>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</si>
  <si>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</si>
  <si>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</si>
  <si>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</si>
  <si>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</si>
  <si>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</si>
  <si>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</si>
  <si>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</si>
  <si>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</si>
  <si>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</si>
  <si>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</si>
  <si>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</si>
  <si>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</si>
  <si>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</si>
  <si>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</si>
  <si>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</si>
  <si>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</si>
  <si>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</si>
  <si>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</si>
  <si>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</si>
  <si>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</si>
  <si>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</si>
  <si>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</si>
  <si>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</si>
  <si>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</si>
  <si>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</si>
  <si>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</si>
  <si>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</si>
  <si>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p134</t>
  </si>
  <si>
    <t>p135</t>
  </si>
  <si>
    <t>p136</t>
  </si>
  <si>
    <t>p137</t>
  </si>
  <si>
    <t>p138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</si>
  <si>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</si>
  <si>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</si>
  <si>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</si>
  <si>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</si>
  <si>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</si>
  <si>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</si>
  <si>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</si>
  <si>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</si>
  <si>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</si>
  <si>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</si>
  <si>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p149</t>
  </si>
  <si>
    <t>p150</t>
  </si>
  <si>
    <r>
      <t>(Σ m</t>
    </r>
    <r>
      <rPr>
        <i/>
        <vertAlign val="subscript"/>
        <sz val="9"/>
        <color rgb="FF000000"/>
        <rFont val="Times New Roman"/>
        <family val="1"/>
        <charset val="204"/>
      </rPr>
      <t>ijp</t>
    </r>
    <r>
      <rPr>
        <i/>
        <sz val="9"/>
        <color rgb="FF000000"/>
        <rFont val="Times New Roman"/>
        <family val="1"/>
        <charset val="204"/>
      </rPr>
      <t>)</t>
    </r>
  </si>
  <si>
    <t>(p)</t>
  </si>
  <si>
    <r>
      <t>(Σm</t>
    </r>
    <r>
      <rPr>
        <i/>
        <vertAlign val="subscript"/>
        <sz val="9"/>
        <color rgb="FF000000"/>
        <rFont val="Times New Roman"/>
        <family val="1"/>
        <charset val="204"/>
      </rPr>
      <t>ijp</t>
    </r>
    <r>
      <rPr>
        <i/>
        <sz val="9"/>
        <color rgb="FF000000"/>
        <rFont val="Times New Roman"/>
        <family val="1"/>
        <charset val="204"/>
      </rPr>
      <t>)/p)</t>
    </r>
  </si>
  <si>
    <t>17=15/16</t>
  </si>
  <si>
    <t>j1</t>
  </si>
  <si>
    <t>Доступность и актуальность информации о деятельности организации культуры, размещенной на территории организации</t>
  </si>
  <si>
    <t>Отлично, все устраивает</t>
  </si>
  <si>
    <t>+</t>
  </si>
  <si>
    <t>В целом хорошо</t>
  </si>
  <si>
    <t>Удовлетворительно, незначительные недостатки</t>
  </si>
  <si>
    <t>Плохо, много недостатков</t>
  </si>
  <si>
    <t>Неудовлетворительно, совершенно не устраивает</t>
  </si>
  <si>
    <t>j2</t>
  </si>
  <si>
    <t>Комфортность условий пребывания в организации культуры</t>
  </si>
  <si>
    <t>j3</t>
  </si>
  <si>
    <t>Дополнительные услуги и доступность их получения</t>
  </si>
  <si>
    <t>j4</t>
  </si>
  <si>
    <t>Удобство пользования электронными сервисами, предоставляемыми организацией культуры (в том числе с помощью мобильных устройств)</t>
  </si>
  <si>
    <t>j5</t>
  </si>
  <si>
    <t>Удобство графика работы организации культуры</t>
  </si>
  <si>
    <t>Отлично, очень удобно</t>
  </si>
  <si>
    <t>Совершенно не удобно</t>
  </si>
  <si>
    <t>j6</t>
  </si>
  <si>
    <t>Доступность услуг для инвалидов</t>
  </si>
  <si>
    <t>Обеспечение возможности для инвалидов посадки в транспортное средство и высадки из него перед входом в организацию культуры, в том числе с использованием кресла-коляски</t>
  </si>
  <si>
    <t>да (2)</t>
  </si>
  <si>
    <t>нет (0)</t>
  </si>
  <si>
    <t>Оснащение организации специальными устройствами для доступа инвалидов (оборудование входных зон, раздвижные двери, приспособленные перила, доступных санитарно-гигиенических помещений, звуковые устройства для инвалидов по зрению и т.п.)</t>
  </si>
  <si>
    <t>Наличие сопровождающего персонала и возможности самостоятельного передвижения по территории организации</t>
  </si>
  <si>
    <t>Компетентность работы персонала с посетителями-инвалидами</t>
  </si>
  <si>
    <t>Размещение информации, необходимой для обеспечения беспрепятственного доступа инвалидов к учреждению и услугам (дублирование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фоне)</t>
  </si>
  <si>
    <t>j7</t>
  </si>
  <si>
    <t>Соблюдение режима работы организацией культуры</t>
  </si>
  <si>
    <t>Удовлетворительно, незначительные нарушения</t>
  </si>
  <si>
    <t>Плохо, много нарушений</t>
  </si>
  <si>
    <t>Неудовлетворительно, совершенно не соблюдается</t>
  </si>
  <si>
    <t>j8</t>
  </si>
  <si>
    <t>Соблюдение установленных (заявленных) сроков предоставления услуг организацией культуры</t>
  </si>
  <si>
    <t>Неудовлетворительно, совершенно не соблюдаются</t>
  </si>
  <si>
    <t>j9</t>
  </si>
  <si>
    <t>Доброжелательность и вежливость персонала организации культуры</t>
  </si>
  <si>
    <t>Удовлетворительно</t>
  </si>
  <si>
    <t>Плохо</t>
  </si>
  <si>
    <t>Неудовлетворительно</t>
  </si>
  <si>
    <t>j10</t>
  </si>
  <si>
    <t>Компетентность персонала организации культуры</t>
  </si>
  <si>
    <t>j11</t>
  </si>
  <si>
    <t>Удовлетворенность качеством оказания услуг организацией культуры в целом</t>
  </si>
  <si>
    <t>j12</t>
  </si>
  <si>
    <t>Удовлетворенность материально-техническим обеспечением организации культуры</t>
  </si>
  <si>
    <t>j13</t>
  </si>
  <si>
    <t>Удовлетворенность качеством и полнотой информации о деятельности организации культуры, размещенной на официальном сайте организации культуры в сети «интернет»</t>
  </si>
  <si>
    <t>j14</t>
  </si>
  <si>
    <t>Удовлетворенность качеством и содержанием полиграфических материалов организации культуры</t>
  </si>
  <si>
    <t>до25</t>
  </si>
  <si>
    <t>26-40</t>
  </si>
  <si>
    <t>41-60</t>
  </si>
  <si>
    <t>ст.60</t>
  </si>
  <si>
    <t>Интегральное значение показателей, сформированное на основании мнений 153 получателей услуг, равно 102,7 балла.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</si>
</sst>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vertAlign val="subscript"/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80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A83" sqref="FA83"/>
    </sheetView>
  </sheetViews>
  <sheetFormatPr defaultRowHeight="15" x14ac:dyDescent="0.25"/>
  <cols>
    <col min="1" max="1" width="4.28515625" customWidth="1"/>
    <col min="2" max="2" width="27.42578125" customWidth="1"/>
    <col min="3" max="3" width="37.140625" customWidth="1"/>
  </cols>
  <sheetData>
    <row r="1" spans="1:158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</row>
    <row r="3" spans="1:158" ht="65.25" customHeight="1" x14ac:dyDescent="0.25">
      <c r="A3" s="16" t="s">
        <v>1</v>
      </c>
      <c r="B3" s="17" t="s">
        <v>2</v>
      </c>
      <c r="C3" s="17" t="s">
        <v>3</v>
      </c>
      <c r="D3" s="17" t="s">
        <v>4</v>
      </c>
      <c r="E3" s="28" t="s">
        <v>5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30"/>
      <c r="EY3" s="17" t="s">
        <v>6</v>
      </c>
      <c r="EZ3" s="17"/>
      <c r="FA3" s="14" t="s">
        <v>7</v>
      </c>
      <c r="FB3" s="14" t="s">
        <v>8</v>
      </c>
    </row>
    <row r="4" spans="1:158" x14ac:dyDescent="0.25">
      <c r="A4" s="16"/>
      <c r="B4" s="17"/>
      <c r="C4" s="17"/>
      <c r="D4" s="18"/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22</v>
      </c>
      <c r="S4" s="9" t="s">
        <v>23</v>
      </c>
      <c r="T4" s="9" t="s">
        <v>24</v>
      </c>
      <c r="U4" s="9" t="s">
        <v>25</v>
      </c>
      <c r="V4" s="9" t="s">
        <v>26</v>
      </c>
      <c r="W4" s="9" t="s">
        <v>27</v>
      </c>
      <c r="X4" s="9" t="s">
        <v>28</v>
      </c>
      <c r="Y4" s="9" t="s">
        <v>29</v>
      </c>
      <c r="Z4" s="9" t="s">
        <v>30</v>
      </c>
      <c r="AA4" s="9" t="s">
        <v>31</v>
      </c>
      <c r="AB4" s="9" t="s">
        <v>32</v>
      </c>
      <c r="AC4" s="9" t="s">
        <v>33</v>
      </c>
      <c r="AD4" s="9" t="s">
        <v>34</v>
      </c>
      <c r="AE4" s="9" t="s">
        <v>35</v>
      </c>
      <c r="AF4" s="9" t="s">
        <v>36</v>
      </c>
      <c r="AG4" s="9" t="s">
        <v>37</v>
      </c>
      <c r="AH4" s="9" t="s">
        <v>38</v>
      </c>
      <c r="AI4" s="9" t="s">
        <v>39</v>
      </c>
      <c r="AJ4" s="9" t="s">
        <v>40</v>
      </c>
      <c r="AK4" s="9" t="s">
        <v>41</v>
      </c>
      <c r="AL4" s="9" t="s">
        <v>42</v>
      </c>
      <c r="AM4" s="9" t="s">
        <v>43</v>
      </c>
      <c r="AN4" s="9" t="s">
        <v>44</v>
      </c>
      <c r="AO4" s="9" t="s">
        <v>45</v>
      </c>
      <c r="AP4" s="9" t="s">
        <v>46</v>
      </c>
      <c r="AQ4" s="9" t="s">
        <v>47</v>
      </c>
      <c r="AR4" s="9" t="s">
        <v>48</v>
      </c>
      <c r="AS4" s="9" t="s">
        <v>49</v>
      </c>
      <c r="AT4" s="9" t="s">
        <v>50</v>
      </c>
      <c r="AU4" s="9" t="s">
        <v>51</v>
      </c>
      <c r="AV4" s="9" t="s">
        <v>52</v>
      </c>
      <c r="AW4" s="9" t="s">
        <v>53</v>
      </c>
      <c r="AX4" s="9" t="s">
        <v>54</v>
      </c>
      <c r="AY4" s="9" t="s">
        <v>55</v>
      </c>
      <c r="AZ4" s="9" t="s">
        <v>56</v>
      </c>
      <c r="BA4" s="9" t="s">
        <v>57</v>
      </c>
      <c r="BB4" s="9" t="s">
        <v>58</v>
      </c>
      <c r="BC4" s="9" t="s">
        <v>59</v>
      </c>
      <c r="BD4" s="9" t="s">
        <v>60</v>
      </c>
      <c r="BE4" s="9" t="s">
        <v>61</v>
      </c>
      <c r="BF4" s="9" t="s">
        <v>62</v>
      </c>
      <c r="BG4" s="9" t="s">
        <v>63</v>
      </c>
      <c r="BH4" s="9" t="s">
        <v>64</v>
      </c>
      <c r="BI4" s="9" t="s">
        <v>65</v>
      </c>
      <c r="BJ4" s="9" t="s">
        <v>66</v>
      </c>
      <c r="BK4" s="9" t="s">
        <v>67</v>
      </c>
      <c r="BL4" s="9" t="s">
        <v>68</v>
      </c>
      <c r="BM4" s="9" t="s">
        <v>69</v>
      </c>
      <c r="BN4" s="9" t="s">
        <v>70</v>
      </c>
      <c r="BO4" s="9" t="s">
        <v>71</v>
      </c>
      <c r="BP4" s="9" t="s">
        <v>72</v>
      </c>
      <c r="BQ4" s="9" t="s">
        <v>73</v>
      </c>
      <c r="BR4" s="9" t="s">
        <v>74</v>
      </c>
      <c r="BS4" s="9" t="s">
        <v>75</v>
      </c>
      <c r="BT4" s="9" t="s">
        <v>76</v>
      </c>
      <c r="BU4" s="9" t="s">
        <v>77</v>
      </c>
      <c r="BV4" s="9" t="s">
        <v>78</v>
      </c>
      <c r="BW4" s="9" t="s">
        <v>79</v>
      </c>
      <c r="BX4" s="9" t="s">
        <v>80</v>
      </c>
      <c r="BY4" s="9" t="s">
        <v>81</v>
      </c>
      <c r="BZ4" s="9" t="s">
        <v>82</v>
      </c>
      <c r="CA4" s="9" t="s">
        <v>83</v>
      </c>
      <c r="CB4" s="9" t="s">
        <v>84</v>
      </c>
      <c r="CC4" s="9" t="s">
        <v>85</v>
      </c>
      <c r="CD4" s="9" t="s">
        <v>86</v>
      </c>
      <c r="CE4" s="9" t="s">
        <v>87</v>
      </c>
      <c r="CF4" s="9" t="s">
        <v>88</v>
      </c>
      <c r="CG4" s="9" t="s">
        <v>89</v>
      </c>
      <c r="CH4" s="9" t="s">
        <v>90</v>
      </c>
      <c r="CI4" s="9" t="s">
        <v>91</v>
      </c>
      <c r="CJ4" s="9" t="s">
        <v>92</v>
      </c>
      <c r="CK4" s="9" t="s">
        <v>93</v>
      </c>
      <c r="CL4" s="9" t="s">
        <v>94</v>
      </c>
      <c r="CM4" s="9" t="s">
        <v>95</v>
      </c>
      <c r="CN4" s="9" t="s">
        <v>96</v>
      </c>
      <c r="CO4" s="9" t="s">
        <v>97</v>
      </c>
      <c r="CP4" s="9" t="s">
        <v>98</v>
      </c>
      <c r="CQ4" s="9" t="s">
        <v>99</v>
      </c>
      <c r="CR4" s="9" t="s">
        <v>100</v>
      </c>
      <c r="CS4" s="9" t="s">
        <v>101</v>
      </c>
      <c r="CT4" s="9" t="s">
        <v>102</v>
      </c>
      <c r="CU4" s="9" t="s">
        <v>103</v>
      </c>
      <c r="CV4" s="9" t="s">
        <v>104</v>
      </c>
      <c r="CW4" s="9" t="s">
        <v>105</v>
      </c>
      <c r="CX4" s="9" t="s">
        <v>106</v>
      </c>
      <c r="CY4" s="9" t="s">
        <v>107</v>
      </c>
      <c r="CZ4" s="9" t="s">
        <v>108</v>
      </c>
      <c r="DA4" s="9" t="s">
        <v>109</v>
      </c>
      <c r="DB4" s="9" t="s">
        <v>110</v>
      </c>
      <c r="DC4" s="9" t="s">
        <v>111</v>
      </c>
      <c r="DD4" s="9" t="s">
        <v>112</v>
      </c>
      <c r="DE4" s="9" t="s">
        <v>113</v>
      </c>
      <c r="DF4" s="9" t="s">
        <v>114</v>
      </c>
      <c r="DG4" s="9" t="s">
        <v>115</v>
      </c>
      <c r="DH4" s="9" t="s">
        <v>116</v>
      </c>
      <c r="DI4" s="9" t="s">
        <v>117</v>
      </c>
      <c r="DJ4" s="9" t="s">
        <v>118</v>
      </c>
      <c r="DK4" s="9" t="s">
        <v>119</v>
      </c>
      <c r="DL4" s="9" t="s">
        <v>120</v>
      </c>
      <c r="DM4" s="9" t="s">
        <v>121</v>
      </c>
      <c r="DN4" s="9" t="s">
        <v>122</v>
      </c>
      <c r="DO4" s="9" t="s">
        <v>123</v>
      </c>
      <c r="DP4" s="9" t="s">
        <v>124</v>
      </c>
      <c r="DQ4" s="9" t="s">
        <v>125</v>
      </c>
      <c r="DR4" s="9" t="s">
        <v>126</v>
      </c>
      <c r="DS4" s="9" t="s">
        <v>127</v>
      </c>
      <c r="DT4" s="9" t="s">
        <v>128</v>
      </c>
      <c r="DU4" s="9" t="s">
        <v>129</v>
      </c>
      <c r="DV4" s="9" t="s">
        <v>130</v>
      </c>
      <c r="DW4" s="9" t="s">
        <v>131</v>
      </c>
      <c r="DX4" s="9" t="s">
        <v>132</v>
      </c>
      <c r="DY4" s="9" t="s">
        <v>133</v>
      </c>
      <c r="DZ4" s="9" t="s">
        <v>134</v>
      </c>
      <c r="EA4" s="9" t="s">
        <v>135</v>
      </c>
      <c r="EB4" s="9" t="s">
        <v>136</v>
      </c>
      <c r="EC4" s="9" t="s">
        <v>137</v>
      </c>
      <c r="ED4" s="9" t="s">
        <v>138</v>
      </c>
      <c r="EE4" s="9" t="s">
        <v>139</v>
      </c>
      <c r="EF4" s="9" t="s">
        <v>140</v>
      </c>
      <c r="EG4" s="9" t="s">
        <v>141</v>
      </c>
      <c r="EH4" s="9" t="s">
        <v>142</v>
      </c>
      <c r="EI4" s="9" t="s">
        <v>143</v>
      </c>
      <c r="EJ4" s="9" t="s">
        <v>144</v>
      </c>
      <c r="EK4" s="9" t="s">
        <v>145</v>
      </c>
      <c r="EL4" s="9" t="s">
        <v>146</v>
      </c>
      <c r="EM4" s="9" t="s">
        <v>147</v>
      </c>
      <c r="EN4" s="9" t="s">
        <v>148</v>
      </c>
      <c r="EO4" s="9" t="s">
        <v>149</v>
      </c>
      <c r="EP4" s="9" t="s">
        <v>150</v>
      </c>
      <c r="EQ4" s="9" t="s">
        <v>151</v>
      </c>
      <c r="ER4" s="9" t="s">
        <v>152</v>
      </c>
      <c r="ES4" s="9" t="s">
        <v>153</v>
      </c>
      <c r="ET4" s="9" t="s">
        <v>154</v>
      </c>
      <c r="EU4" s="9" t="s">
        <v>155</v>
      </c>
      <c r="EV4" s="9" t="s">
        <v>156</v>
      </c>
      <c r="EW4" s="9" t="s">
        <v>157</v>
      </c>
      <c r="EX4" s="9" t="s">
        <v>158</v>
      </c>
      <c r="EY4" s="21" t="s">
        <v>159</v>
      </c>
      <c r="EZ4" s="22"/>
      <c r="FA4" s="4" t="s">
        <v>160</v>
      </c>
      <c r="FB4" s="4" t="s">
        <v>161</v>
      </c>
    </row>
    <row r="5" spans="1:158" x14ac:dyDescent="0.25">
      <c r="A5" s="5">
        <v>1</v>
      </c>
      <c r="B5" s="1">
        <v>2</v>
      </c>
      <c r="C5" s="1">
        <v>3</v>
      </c>
      <c r="D5" s="1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  <c r="AF5" s="3">
        <v>32</v>
      </c>
      <c r="AG5" s="3">
        <v>33</v>
      </c>
      <c r="AH5" s="3">
        <v>34</v>
      </c>
      <c r="AI5" s="3">
        <v>35</v>
      </c>
      <c r="AJ5" s="3">
        <v>36</v>
      </c>
      <c r="AK5" s="3">
        <v>37</v>
      </c>
      <c r="AL5" s="3">
        <v>38</v>
      </c>
      <c r="AM5" s="3">
        <v>39</v>
      </c>
      <c r="AN5" s="3">
        <v>40</v>
      </c>
      <c r="AO5" s="3">
        <v>41</v>
      </c>
      <c r="AP5" s="3">
        <v>42</v>
      </c>
      <c r="AQ5" s="3">
        <v>43</v>
      </c>
      <c r="AR5" s="3">
        <v>44</v>
      </c>
      <c r="AS5" s="3">
        <v>45</v>
      </c>
      <c r="AT5" s="3">
        <v>46</v>
      </c>
      <c r="AU5" s="3">
        <v>47</v>
      </c>
      <c r="AV5" s="3">
        <v>48</v>
      </c>
      <c r="AW5" s="3">
        <v>49</v>
      </c>
      <c r="AX5" s="3">
        <v>50</v>
      </c>
      <c r="AY5" s="3">
        <v>51</v>
      </c>
      <c r="AZ5" s="3">
        <v>52</v>
      </c>
      <c r="BA5" s="3">
        <v>53</v>
      </c>
      <c r="BB5" s="3">
        <v>54</v>
      </c>
      <c r="BC5" s="3">
        <v>55</v>
      </c>
      <c r="BD5" s="3">
        <v>56</v>
      </c>
      <c r="BE5" s="3">
        <v>57</v>
      </c>
      <c r="BF5" s="3">
        <v>58</v>
      </c>
      <c r="BG5" s="3">
        <v>59</v>
      </c>
      <c r="BH5" s="3">
        <v>60</v>
      </c>
      <c r="BI5" s="3">
        <v>61</v>
      </c>
      <c r="BJ5" s="3">
        <v>62</v>
      </c>
      <c r="BK5" s="3">
        <v>63</v>
      </c>
      <c r="BL5" s="3">
        <v>64</v>
      </c>
      <c r="BM5" s="3">
        <v>65</v>
      </c>
      <c r="BN5" s="3">
        <v>66</v>
      </c>
      <c r="BO5" s="3">
        <v>67</v>
      </c>
      <c r="BP5" s="3">
        <v>68</v>
      </c>
      <c r="BQ5" s="3">
        <v>69</v>
      </c>
      <c r="BR5" s="3">
        <v>70</v>
      </c>
      <c r="BS5" s="3">
        <v>71</v>
      </c>
      <c r="BT5" s="3">
        <v>72</v>
      </c>
      <c r="BU5" s="3">
        <v>73</v>
      </c>
      <c r="BV5" s="3">
        <v>74</v>
      </c>
      <c r="BW5" s="3">
        <v>75</v>
      </c>
      <c r="BX5" s="3">
        <v>76</v>
      </c>
      <c r="BY5" s="3">
        <v>77</v>
      </c>
      <c r="BZ5" s="3">
        <v>78</v>
      </c>
      <c r="CA5" s="3">
        <v>79</v>
      </c>
      <c r="CB5" s="3">
        <v>80</v>
      </c>
      <c r="CC5" s="3">
        <v>81</v>
      </c>
      <c r="CD5" s="3">
        <v>82</v>
      </c>
      <c r="CE5" s="3">
        <v>83</v>
      </c>
      <c r="CF5" s="3">
        <v>84</v>
      </c>
      <c r="CG5" s="3">
        <v>85</v>
      </c>
      <c r="CH5" s="3">
        <v>86</v>
      </c>
      <c r="CI5" s="3">
        <v>87</v>
      </c>
      <c r="CJ5" s="3">
        <v>88</v>
      </c>
      <c r="CK5" s="3">
        <v>89</v>
      </c>
      <c r="CL5" s="3">
        <v>90</v>
      </c>
      <c r="CM5" s="3">
        <v>91</v>
      </c>
      <c r="CN5" s="3">
        <v>92</v>
      </c>
      <c r="CO5" s="3">
        <v>93</v>
      </c>
      <c r="CP5" s="3">
        <v>94</v>
      </c>
      <c r="CQ5" s="3">
        <v>95</v>
      </c>
      <c r="CR5" s="3">
        <v>96</v>
      </c>
      <c r="CS5" s="3">
        <v>97</v>
      </c>
      <c r="CT5" s="3">
        <v>98</v>
      </c>
      <c r="CU5" s="3">
        <v>99</v>
      </c>
      <c r="CV5" s="3">
        <v>100</v>
      </c>
      <c r="CW5" s="3">
        <v>101</v>
      </c>
      <c r="CX5" s="3">
        <v>102</v>
      </c>
      <c r="CY5" s="3">
        <v>103</v>
      </c>
      <c r="CZ5" s="3">
        <v>104</v>
      </c>
      <c r="DA5" s="3">
        <v>105</v>
      </c>
      <c r="DB5" s="3">
        <v>106</v>
      </c>
      <c r="DC5" s="3">
        <v>107</v>
      </c>
      <c r="DD5" s="3">
        <v>108</v>
      </c>
      <c r="DE5" s="3">
        <v>109</v>
      </c>
      <c r="DF5" s="3">
        <v>110</v>
      </c>
      <c r="DG5" s="3">
        <v>111</v>
      </c>
      <c r="DH5" s="3">
        <v>112</v>
      </c>
      <c r="DI5" s="3">
        <v>113</v>
      </c>
      <c r="DJ5" s="3">
        <v>114</v>
      </c>
      <c r="DK5" s="3">
        <v>115</v>
      </c>
      <c r="DL5" s="3">
        <v>116</v>
      </c>
      <c r="DM5" s="3">
        <v>117</v>
      </c>
      <c r="DN5" s="3">
        <v>118</v>
      </c>
      <c r="DO5" s="3">
        <v>119</v>
      </c>
      <c r="DP5" s="3">
        <v>120</v>
      </c>
      <c r="DQ5" s="3">
        <v>121</v>
      </c>
      <c r="DR5" s="3">
        <v>122</v>
      </c>
      <c r="DS5" s="3">
        <v>123</v>
      </c>
      <c r="DT5" s="3">
        <v>124</v>
      </c>
      <c r="DU5" s="3">
        <v>125</v>
      </c>
      <c r="DV5" s="3">
        <v>126</v>
      </c>
      <c r="DW5" s="3">
        <v>127</v>
      </c>
      <c r="DX5" s="3">
        <v>128</v>
      </c>
      <c r="DY5" s="3">
        <v>129</v>
      </c>
      <c r="DZ5" s="3">
        <v>130</v>
      </c>
      <c r="EA5" s="3">
        <v>131</v>
      </c>
      <c r="EB5" s="3">
        <v>132</v>
      </c>
      <c r="EC5" s="3">
        <v>133</v>
      </c>
      <c r="ED5" s="3">
        <v>134</v>
      </c>
      <c r="EE5" s="3">
        <v>135</v>
      </c>
      <c r="EF5" s="3">
        <v>136</v>
      </c>
      <c r="EG5" s="3">
        <v>137</v>
      </c>
      <c r="EH5" s="3">
        <v>138</v>
      </c>
      <c r="EI5" s="3">
        <v>139</v>
      </c>
      <c r="EJ5" s="3">
        <v>140</v>
      </c>
      <c r="EK5" s="3">
        <v>141</v>
      </c>
      <c r="EL5" s="3">
        <v>142</v>
      </c>
      <c r="EM5" s="3">
        <v>143</v>
      </c>
      <c r="EN5" s="3">
        <v>144</v>
      </c>
      <c r="EO5" s="3">
        <v>145</v>
      </c>
      <c r="EP5" s="3">
        <v>146</v>
      </c>
      <c r="EQ5" s="3">
        <v>147</v>
      </c>
      <c r="ER5" s="3">
        <v>148</v>
      </c>
      <c r="ES5" s="3">
        <v>149</v>
      </c>
      <c r="ET5" s="3">
        <v>150</v>
      </c>
      <c r="EU5" s="3">
        <v>151</v>
      </c>
      <c r="EV5" s="3">
        <v>152</v>
      </c>
      <c r="EW5" s="3">
        <v>153</v>
      </c>
      <c r="EX5" s="3">
        <v>154</v>
      </c>
      <c r="EY5" s="23">
        <v>15</v>
      </c>
      <c r="EZ5" s="24"/>
      <c r="FA5" s="5">
        <v>16</v>
      </c>
      <c r="FB5" s="5" t="s">
        <v>162</v>
      </c>
    </row>
    <row r="6" spans="1:158" ht="17.25" customHeight="1" x14ac:dyDescent="0.25">
      <c r="A6" s="19" t="s">
        <v>163</v>
      </c>
      <c r="B6" s="20" t="s">
        <v>164</v>
      </c>
      <c r="C6" s="13" t="s">
        <v>165</v>
      </c>
      <c r="D6" s="6">
        <v>10</v>
      </c>
      <c r="E6" s="6"/>
      <c r="F6" s="6" t="s">
        <v>166</v>
      </c>
      <c r="G6" s="6"/>
      <c r="H6" s="6"/>
      <c r="I6" s="6" t="s">
        <v>166</v>
      </c>
      <c r="J6" s="6"/>
      <c r="K6" s="6"/>
      <c r="L6" s="6"/>
      <c r="M6" s="6"/>
      <c r="N6" s="6" t="s">
        <v>166</v>
      </c>
      <c r="O6" s="6"/>
      <c r="P6" s="6"/>
      <c r="Q6" s="6"/>
      <c r="R6" s="6" t="s">
        <v>166</v>
      </c>
      <c r="S6" s="6"/>
      <c r="T6" s="6"/>
      <c r="U6" s="6"/>
      <c r="V6" s="6"/>
      <c r="W6" s="6" t="s">
        <v>166</v>
      </c>
      <c r="X6" s="6"/>
      <c r="Y6" s="6"/>
      <c r="Z6" s="6" t="s">
        <v>166</v>
      </c>
      <c r="AA6" s="6" t="s">
        <v>166</v>
      </c>
      <c r="AB6" s="6" t="s">
        <v>166</v>
      </c>
      <c r="AC6" s="6"/>
      <c r="AD6" s="6"/>
      <c r="AE6" s="6" t="s">
        <v>166</v>
      </c>
      <c r="AF6" s="6"/>
      <c r="AG6" s="6"/>
      <c r="AH6" s="6" t="s">
        <v>166</v>
      </c>
      <c r="AI6" s="6" t="s">
        <v>166</v>
      </c>
      <c r="AJ6" s="6"/>
      <c r="AK6" s="6" t="s">
        <v>166</v>
      </c>
      <c r="AL6" s="6" t="s">
        <v>166</v>
      </c>
      <c r="AM6" s="6"/>
      <c r="AN6" s="6" t="s">
        <v>166</v>
      </c>
      <c r="AO6" s="6" t="s">
        <v>166</v>
      </c>
      <c r="AP6" s="6" t="s">
        <v>166</v>
      </c>
      <c r="AQ6" s="6" t="s">
        <v>166</v>
      </c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8">
        <v>170</v>
      </c>
      <c r="EZ6" s="25">
        <f>SUM(EY6:EY10)</f>
        <v>332.5</v>
      </c>
      <c r="FA6" s="25">
        <v>40</v>
      </c>
      <c r="FB6" s="25">
        <f>EZ6/FA6</f>
        <v>8.3125</v>
      </c>
    </row>
    <row r="7" spans="1:158" x14ac:dyDescent="0.25">
      <c r="A7" s="19"/>
      <c r="B7" s="20"/>
      <c r="C7" s="13" t="s">
        <v>167</v>
      </c>
      <c r="D7" s="6">
        <v>7.5</v>
      </c>
      <c r="E7" s="6"/>
      <c r="F7" s="6"/>
      <c r="G7" s="6" t="s">
        <v>166</v>
      </c>
      <c r="H7" s="6"/>
      <c r="I7" s="6"/>
      <c r="J7" s="6" t="s">
        <v>166</v>
      </c>
      <c r="K7" s="6" t="s">
        <v>166</v>
      </c>
      <c r="L7" s="6" t="s">
        <v>166</v>
      </c>
      <c r="M7" s="6"/>
      <c r="N7" s="6"/>
      <c r="O7" s="6" t="s">
        <v>166</v>
      </c>
      <c r="P7" s="6" t="s">
        <v>166</v>
      </c>
      <c r="Q7" s="6" t="s">
        <v>166</v>
      </c>
      <c r="R7" s="6"/>
      <c r="S7" s="6" t="s">
        <v>166</v>
      </c>
      <c r="T7" s="6" t="s">
        <v>166</v>
      </c>
      <c r="U7" s="6" t="s">
        <v>166</v>
      </c>
      <c r="V7" s="6" t="s">
        <v>166</v>
      </c>
      <c r="W7" s="6"/>
      <c r="X7" s="6" t="s">
        <v>166</v>
      </c>
      <c r="Y7" s="6" t="s">
        <v>166</v>
      </c>
      <c r="Z7" s="6"/>
      <c r="AA7" s="6"/>
      <c r="AB7" s="6"/>
      <c r="AC7" s="6" t="s">
        <v>166</v>
      </c>
      <c r="AD7" s="6" t="s">
        <v>166</v>
      </c>
      <c r="AE7" s="6"/>
      <c r="AF7" s="6" t="s">
        <v>166</v>
      </c>
      <c r="AG7" s="6" t="s">
        <v>166</v>
      </c>
      <c r="AH7" s="6"/>
      <c r="AI7" s="6"/>
      <c r="AJ7" s="6" t="s">
        <v>166</v>
      </c>
      <c r="AK7" s="6"/>
      <c r="AL7" s="6"/>
      <c r="AM7" s="6" t="s">
        <v>166</v>
      </c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8">
        <v>142.5</v>
      </c>
      <c r="EZ7" s="26"/>
      <c r="FA7" s="26"/>
      <c r="FB7" s="26"/>
    </row>
    <row r="8" spans="1:158" x14ac:dyDescent="0.25">
      <c r="A8" s="19"/>
      <c r="B8" s="20"/>
      <c r="C8" s="13" t="s">
        <v>168</v>
      </c>
      <c r="D8" s="6">
        <v>5</v>
      </c>
      <c r="E8" s="6" t="s">
        <v>166</v>
      </c>
      <c r="F8" s="6"/>
      <c r="G8" s="6"/>
      <c r="H8" s="6" t="s">
        <v>166</v>
      </c>
      <c r="I8" s="6"/>
      <c r="J8" s="6"/>
      <c r="K8" s="6"/>
      <c r="L8" s="6"/>
      <c r="M8" s="6" t="s">
        <v>166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 t="s">
        <v>166</v>
      </c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8">
        <v>20</v>
      </c>
      <c r="EZ8" s="26"/>
      <c r="FA8" s="26"/>
      <c r="FB8" s="26"/>
    </row>
    <row r="9" spans="1:158" x14ac:dyDescent="0.25">
      <c r="A9" s="19"/>
      <c r="B9" s="20"/>
      <c r="C9" s="13" t="s">
        <v>169</v>
      </c>
      <c r="D9" s="6">
        <v>2.5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8">
        <f t="shared" ref="EY9:EY37" si="0">SUM(E9:EX9)</f>
        <v>0</v>
      </c>
      <c r="EZ9" s="26"/>
      <c r="FA9" s="26"/>
      <c r="FB9" s="26"/>
    </row>
    <row r="10" spans="1:158" ht="24" x14ac:dyDescent="0.25">
      <c r="A10" s="19"/>
      <c r="B10" s="20"/>
      <c r="C10" s="13" t="s">
        <v>170</v>
      </c>
      <c r="D10" s="6"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8">
        <f t="shared" si="0"/>
        <v>0</v>
      </c>
      <c r="EZ10" s="27"/>
      <c r="FA10" s="27"/>
      <c r="FB10" s="27"/>
    </row>
    <row r="11" spans="1:158" ht="19.5" customHeight="1" x14ac:dyDescent="0.25">
      <c r="A11" s="19" t="s">
        <v>171</v>
      </c>
      <c r="B11" s="20" t="s">
        <v>172</v>
      </c>
      <c r="C11" s="13" t="s">
        <v>165</v>
      </c>
      <c r="D11" s="6">
        <v>10</v>
      </c>
      <c r="E11" s="6" t="s">
        <v>166</v>
      </c>
      <c r="F11" s="6"/>
      <c r="G11" s="6"/>
      <c r="H11" s="6"/>
      <c r="I11" s="6"/>
      <c r="J11" s="6" t="s">
        <v>166</v>
      </c>
      <c r="K11" s="6"/>
      <c r="L11" s="6" t="s">
        <v>166</v>
      </c>
      <c r="M11" s="6"/>
      <c r="N11" s="6" t="s">
        <v>166</v>
      </c>
      <c r="O11" s="6"/>
      <c r="P11" s="6" t="s">
        <v>166</v>
      </c>
      <c r="Q11" s="6"/>
      <c r="R11" s="6"/>
      <c r="S11" s="6" t="s">
        <v>166</v>
      </c>
      <c r="T11" s="6"/>
      <c r="U11" s="6" t="s">
        <v>166</v>
      </c>
      <c r="V11" s="6"/>
      <c r="W11" s="6"/>
      <c r="X11" s="6"/>
      <c r="Y11" s="6"/>
      <c r="Z11" s="6" t="s">
        <v>166</v>
      </c>
      <c r="AA11" s="6" t="s">
        <v>166</v>
      </c>
      <c r="AB11" s="6"/>
      <c r="AC11" s="6"/>
      <c r="AD11" s="6"/>
      <c r="AE11" s="6" t="s">
        <v>166</v>
      </c>
      <c r="AF11" s="6" t="s">
        <v>166</v>
      </c>
      <c r="AG11" s="6"/>
      <c r="AH11" s="6"/>
      <c r="AI11" s="6" t="s">
        <v>166</v>
      </c>
      <c r="AJ11" s="6" t="s">
        <v>166</v>
      </c>
      <c r="AK11" s="6"/>
      <c r="AL11" s="6"/>
      <c r="AM11" s="6"/>
      <c r="AN11" s="6"/>
      <c r="AO11" s="6"/>
      <c r="AP11" s="6"/>
      <c r="AQ11" s="6" t="s">
        <v>166</v>
      </c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8">
        <v>140</v>
      </c>
      <c r="EZ11" s="25">
        <f>SUM(EY11:EY15)</f>
        <v>322.5</v>
      </c>
      <c r="FA11" s="25">
        <v>40</v>
      </c>
      <c r="FB11" s="25">
        <f>EZ11/FA11</f>
        <v>8.0625</v>
      </c>
    </row>
    <row r="12" spans="1:158" x14ac:dyDescent="0.25">
      <c r="A12" s="19"/>
      <c r="B12" s="20"/>
      <c r="C12" s="13" t="s">
        <v>167</v>
      </c>
      <c r="D12" s="6">
        <v>7.5</v>
      </c>
      <c r="E12" s="6"/>
      <c r="F12" s="6" t="s">
        <v>166</v>
      </c>
      <c r="G12" s="6" t="s">
        <v>166</v>
      </c>
      <c r="H12" s="6" t="s">
        <v>166</v>
      </c>
      <c r="I12" s="6" t="s">
        <v>166</v>
      </c>
      <c r="J12" s="6"/>
      <c r="K12" s="6" t="s">
        <v>166</v>
      </c>
      <c r="L12" s="6"/>
      <c r="M12" s="6" t="s">
        <v>166</v>
      </c>
      <c r="N12" s="6"/>
      <c r="O12" s="6" t="s">
        <v>166</v>
      </c>
      <c r="P12" s="6"/>
      <c r="Q12" s="6" t="s">
        <v>166</v>
      </c>
      <c r="R12" s="6" t="s">
        <v>166</v>
      </c>
      <c r="S12" s="6"/>
      <c r="T12" s="6"/>
      <c r="U12" s="6"/>
      <c r="V12" s="6"/>
      <c r="W12" s="6" t="s">
        <v>166</v>
      </c>
      <c r="X12" s="6"/>
      <c r="Y12" s="6" t="s">
        <v>166</v>
      </c>
      <c r="Z12" s="6"/>
      <c r="AA12" s="6"/>
      <c r="AB12" s="6" t="s">
        <v>166</v>
      </c>
      <c r="AC12" s="6" t="s">
        <v>166</v>
      </c>
      <c r="AD12" s="6" t="s">
        <v>166</v>
      </c>
      <c r="AE12" s="6"/>
      <c r="AF12" s="6"/>
      <c r="AG12" s="6" t="s">
        <v>166</v>
      </c>
      <c r="AH12" s="6" t="s">
        <v>166</v>
      </c>
      <c r="AI12" s="6"/>
      <c r="AJ12" s="6"/>
      <c r="AK12" s="6" t="s">
        <v>166</v>
      </c>
      <c r="AL12" s="6"/>
      <c r="AM12" s="6" t="s">
        <v>166</v>
      </c>
      <c r="AN12" s="6" t="s">
        <v>166</v>
      </c>
      <c r="AO12" s="6" t="s">
        <v>166</v>
      </c>
      <c r="AP12" s="6" t="s">
        <v>166</v>
      </c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8">
        <v>157.5</v>
      </c>
      <c r="EZ12" s="26"/>
      <c r="FA12" s="26"/>
      <c r="FB12" s="26"/>
    </row>
    <row r="13" spans="1:158" x14ac:dyDescent="0.25">
      <c r="A13" s="19"/>
      <c r="B13" s="20"/>
      <c r="C13" s="13" t="s">
        <v>168</v>
      </c>
      <c r="D13" s="6">
        <v>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 t="s">
        <v>166</v>
      </c>
      <c r="U13" s="6"/>
      <c r="V13" s="6" t="s">
        <v>166</v>
      </c>
      <c r="W13" s="6"/>
      <c r="X13" s="6" t="s">
        <v>166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 t="s">
        <v>166</v>
      </c>
      <c r="AM13" s="6"/>
      <c r="AN13" s="6"/>
      <c r="AO13" s="6"/>
      <c r="AP13" s="6"/>
      <c r="AQ13" s="6"/>
      <c r="AR13" s="6" t="s">
        <v>166</v>
      </c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8">
        <v>25</v>
      </c>
      <c r="EZ13" s="26"/>
      <c r="FA13" s="26"/>
      <c r="FB13" s="26"/>
    </row>
    <row r="14" spans="1:158" x14ac:dyDescent="0.25">
      <c r="A14" s="19"/>
      <c r="B14" s="20"/>
      <c r="C14" s="13" t="s">
        <v>169</v>
      </c>
      <c r="D14" s="6">
        <v>2.5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8">
        <f t="shared" si="0"/>
        <v>0</v>
      </c>
      <c r="EZ14" s="26"/>
      <c r="FA14" s="26"/>
      <c r="FB14" s="26"/>
    </row>
    <row r="15" spans="1:158" ht="24" x14ac:dyDescent="0.25">
      <c r="A15" s="19"/>
      <c r="B15" s="20"/>
      <c r="C15" s="13" t="s">
        <v>170</v>
      </c>
      <c r="D15" s="6"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8">
        <f t="shared" si="0"/>
        <v>0</v>
      </c>
      <c r="EZ15" s="27"/>
      <c r="FA15" s="27"/>
      <c r="FB15" s="27"/>
    </row>
    <row r="16" spans="1:158" x14ac:dyDescent="0.25">
      <c r="A16" s="19" t="s">
        <v>173</v>
      </c>
      <c r="B16" s="20" t="s">
        <v>174</v>
      </c>
      <c r="C16" s="13" t="s">
        <v>165</v>
      </c>
      <c r="D16" s="6">
        <v>10</v>
      </c>
      <c r="E16" s="6"/>
      <c r="F16" s="6"/>
      <c r="G16" s="6"/>
      <c r="H16" s="6"/>
      <c r="I16" s="6"/>
      <c r="J16" s="6"/>
      <c r="K16" s="6"/>
      <c r="L16" s="6"/>
      <c r="M16" s="6" t="s">
        <v>166</v>
      </c>
      <c r="N16" s="6" t="s">
        <v>166</v>
      </c>
      <c r="O16" s="6"/>
      <c r="P16" s="6"/>
      <c r="Q16" s="6" t="s">
        <v>166</v>
      </c>
      <c r="R16" s="6"/>
      <c r="S16" s="6"/>
      <c r="T16" s="6"/>
      <c r="U16" s="6" t="s">
        <v>166</v>
      </c>
      <c r="V16" s="6"/>
      <c r="W16" s="6"/>
      <c r="X16" s="6" t="s">
        <v>166</v>
      </c>
      <c r="Y16" s="6"/>
      <c r="Z16" s="6" t="s">
        <v>166</v>
      </c>
      <c r="AA16" s="6" t="s">
        <v>166</v>
      </c>
      <c r="AB16" s="6" t="s">
        <v>166</v>
      </c>
      <c r="AC16" s="6"/>
      <c r="AD16" s="6"/>
      <c r="AE16" s="6" t="s">
        <v>166</v>
      </c>
      <c r="AF16" s="6" t="s">
        <v>166</v>
      </c>
      <c r="AG16" s="6"/>
      <c r="AH16" s="6"/>
      <c r="AI16" s="6"/>
      <c r="AJ16" s="6"/>
      <c r="AK16" s="6"/>
      <c r="AL16" s="6"/>
      <c r="AM16" s="6" t="s">
        <v>166</v>
      </c>
      <c r="AN16" s="6" t="s">
        <v>166</v>
      </c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8">
        <v>120</v>
      </c>
      <c r="EZ16" s="25">
        <f>SUM(EY16:EY20)</f>
        <v>320</v>
      </c>
      <c r="FA16" s="25">
        <v>40</v>
      </c>
      <c r="FB16" s="25">
        <f>EZ16/FA16</f>
        <v>8</v>
      </c>
    </row>
    <row r="17" spans="1:158" x14ac:dyDescent="0.25">
      <c r="A17" s="19"/>
      <c r="B17" s="20"/>
      <c r="C17" s="13" t="s">
        <v>167</v>
      </c>
      <c r="D17" s="6">
        <v>7.5</v>
      </c>
      <c r="E17" s="6" t="s">
        <v>166</v>
      </c>
      <c r="F17" s="6" t="s">
        <v>166</v>
      </c>
      <c r="G17" s="6" t="s">
        <v>166</v>
      </c>
      <c r="H17" s="6"/>
      <c r="I17" s="6" t="s">
        <v>166</v>
      </c>
      <c r="J17" s="6" t="s">
        <v>166</v>
      </c>
      <c r="K17" s="6"/>
      <c r="L17" s="6" t="s">
        <v>166</v>
      </c>
      <c r="M17" s="6"/>
      <c r="N17" s="6"/>
      <c r="O17" s="6"/>
      <c r="P17" s="6" t="s">
        <v>166</v>
      </c>
      <c r="Q17" s="6"/>
      <c r="R17" s="6" t="s">
        <v>166</v>
      </c>
      <c r="S17" s="6" t="s">
        <v>166</v>
      </c>
      <c r="T17" s="6" t="s">
        <v>166</v>
      </c>
      <c r="U17" s="6"/>
      <c r="V17" s="6"/>
      <c r="W17" s="6" t="s">
        <v>166</v>
      </c>
      <c r="X17" s="6"/>
      <c r="Y17" s="6" t="s">
        <v>166</v>
      </c>
      <c r="Z17" s="6"/>
      <c r="AA17" s="6"/>
      <c r="AB17" s="6"/>
      <c r="AC17" s="6" t="s">
        <v>166</v>
      </c>
      <c r="AD17" s="6" t="s">
        <v>166</v>
      </c>
      <c r="AE17" s="6"/>
      <c r="AF17" s="6"/>
      <c r="AG17" s="6" t="s">
        <v>166</v>
      </c>
      <c r="AH17" s="6" t="s">
        <v>166</v>
      </c>
      <c r="AI17" s="6" t="s">
        <v>166</v>
      </c>
      <c r="AJ17" s="6" t="s">
        <v>166</v>
      </c>
      <c r="AK17" s="6" t="s">
        <v>166</v>
      </c>
      <c r="AL17" s="6" t="s">
        <v>166</v>
      </c>
      <c r="AM17" s="6"/>
      <c r="AN17" s="6"/>
      <c r="AO17" s="6" t="s">
        <v>166</v>
      </c>
      <c r="AP17" s="6" t="s">
        <v>166</v>
      </c>
      <c r="AQ17" s="6" t="s">
        <v>166</v>
      </c>
      <c r="AR17" s="6" t="s">
        <v>166</v>
      </c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8">
        <v>180</v>
      </c>
      <c r="EZ17" s="26"/>
      <c r="FA17" s="26"/>
      <c r="FB17" s="26"/>
    </row>
    <row r="18" spans="1:158" x14ac:dyDescent="0.25">
      <c r="A18" s="19"/>
      <c r="B18" s="20"/>
      <c r="C18" s="13" t="s">
        <v>168</v>
      </c>
      <c r="D18" s="6">
        <v>5</v>
      </c>
      <c r="E18" s="6"/>
      <c r="F18" s="6"/>
      <c r="G18" s="6"/>
      <c r="H18" s="6" t="s">
        <v>166</v>
      </c>
      <c r="I18" s="6"/>
      <c r="J18" s="6"/>
      <c r="K18" s="6" t="s">
        <v>166</v>
      </c>
      <c r="L18" s="6"/>
      <c r="M18" s="6"/>
      <c r="N18" s="6"/>
      <c r="O18" s="6" t="s">
        <v>166</v>
      </c>
      <c r="P18" s="6"/>
      <c r="Q18" s="6"/>
      <c r="R18" s="6"/>
      <c r="S18" s="6"/>
      <c r="T18" s="6"/>
      <c r="U18" s="6"/>
      <c r="V18" s="6" t="s">
        <v>166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8">
        <v>20</v>
      </c>
      <c r="EZ18" s="26"/>
      <c r="FA18" s="26"/>
      <c r="FB18" s="26"/>
    </row>
    <row r="19" spans="1:158" x14ac:dyDescent="0.25">
      <c r="A19" s="19"/>
      <c r="B19" s="20"/>
      <c r="C19" s="13" t="s">
        <v>169</v>
      </c>
      <c r="D19" s="6">
        <v>2.5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8">
        <f t="shared" si="0"/>
        <v>0</v>
      </c>
      <c r="EZ19" s="26"/>
      <c r="FA19" s="26"/>
      <c r="FB19" s="26"/>
    </row>
    <row r="20" spans="1:158" ht="24" x14ac:dyDescent="0.25">
      <c r="A20" s="19"/>
      <c r="B20" s="20"/>
      <c r="C20" s="13" t="s">
        <v>170</v>
      </c>
      <c r="D20" s="6"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8">
        <f t="shared" si="0"/>
        <v>0</v>
      </c>
      <c r="EZ20" s="27"/>
      <c r="FA20" s="27"/>
      <c r="FB20" s="27"/>
    </row>
    <row r="21" spans="1:158" ht="18.75" customHeight="1" x14ac:dyDescent="0.25">
      <c r="A21" s="19" t="s">
        <v>175</v>
      </c>
      <c r="B21" s="20" t="s">
        <v>176</v>
      </c>
      <c r="C21" s="13" t="s">
        <v>165</v>
      </c>
      <c r="D21" s="6">
        <v>10</v>
      </c>
      <c r="E21" s="6"/>
      <c r="F21" s="6" t="s">
        <v>166</v>
      </c>
      <c r="G21" s="6"/>
      <c r="H21" s="6"/>
      <c r="I21" s="6"/>
      <c r="J21" s="6"/>
      <c r="K21" s="6"/>
      <c r="L21" s="6" t="s">
        <v>166</v>
      </c>
      <c r="M21" s="6"/>
      <c r="N21" s="6" t="s">
        <v>166</v>
      </c>
      <c r="O21" s="6"/>
      <c r="P21" s="6" t="s">
        <v>166</v>
      </c>
      <c r="Q21" s="6" t="s">
        <v>166</v>
      </c>
      <c r="R21" s="6" t="s">
        <v>166</v>
      </c>
      <c r="S21" s="6"/>
      <c r="T21" s="6" t="s">
        <v>166</v>
      </c>
      <c r="U21" s="6" t="s">
        <v>166</v>
      </c>
      <c r="V21" s="6"/>
      <c r="W21" s="6" t="s">
        <v>166</v>
      </c>
      <c r="X21" s="6"/>
      <c r="Y21" s="6"/>
      <c r="Z21" s="6" t="s">
        <v>166</v>
      </c>
      <c r="AA21" s="6" t="s">
        <v>166</v>
      </c>
      <c r="AB21" s="6" t="s">
        <v>166</v>
      </c>
      <c r="AC21" s="6"/>
      <c r="AD21" s="6"/>
      <c r="AE21" s="6" t="s">
        <v>166</v>
      </c>
      <c r="AF21" s="6" t="s">
        <v>166</v>
      </c>
      <c r="AG21" s="6" t="s">
        <v>166</v>
      </c>
      <c r="AH21" s="6"/>
      <c r="AI21" s="6"/>
      <c r="AJ21" s="6"/>
      <c r="AK21" s="6"/>
      <c r="AL21" s="6"/>
      <c r="AM21" s="6" t="s">
        <v>166</v>
      </c>
      <c r="AN21" s="6"/>
      <c r="AO21" s="6"/>
      <c r="AP21" s="6" t="s">
        <v>166</v>
      </c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8">
        <v>170</v>
      </c>
      <c r="EZ21" s="25">
        <f>SUM(EY21:EY25)</f>
        <v>320</v>
      </c>
      <c r="FA21" s="25">
        <v>40</v>
      </c>
      <c r="FB21" s="25">
        <f>EZ21/FA21</f>
        <v>8</v>
      </c>
    </row>
    <row r="22" spans="1:158" x14ac:dyDescent="0.25">
      <c r="A22" s="19"/>
      <c r="B22" s="20"/>
      <c r="C22" s="13" t="s">
        <v>167</v>
      </c>
      <c r="D22" s="6">
        <v>7.5</v>
      </c>
      <c r="E22" s="6" t="s">
        <v>166</v>
      </c>
      <c r="F22" s="6"/>
      <c r="G22" s="6" t="s">
        <v>166</v>
      </c>
      <c r="H22" s="6"/>
      <c r="I22" s="6"/>
      <c r="J22" s="6" t="s">
        <v>166</v>
      </c>
      <c r="K22" s="6"/>
      <c r="L22" s="6"/>
      <c r="M22" s="6"/>
      <c r="N22" s="6"/>
      <c r="O22" s="6" t="s">
        <v>166</v>
      </c>
      <c r="P22" s="6"/>
      <c r="Q22" s="6"/>
      <c r="R22" s="6"/>
      <c r="S22" s="6" t="s">
        <v>166</v>
      </c>
      <c r="T22" s="6"/>
      <c r="U22" s="6"/>
      <c r="V22" s="6"/>
      <c r="W22" s="6"/>
      <c r="X22" s="6" t="s">
        <v>166</v>
      </c>
      <c r="Y22" s="6" t="s">
        <v>166</v>
      </c>
      <c r="Z22" s="6"/>
      <c r="AA22" s="6"/>
      <c r="AB22" s="6"/>
      <c r="AC22" s="6" t="s">
        <v>166</v>
      </c>
      <c r="AD22" s="6" t="s">
        <v>166</v>
      </c>
      <c r="AE22" s="6"/>
      <c r="AF22" s="6"/>
      <c r="AG22" s="6"/>
      <c r="AH22" s="6"/>
      <c r="AI22" s="6"/>
      <c r="AJ22" s="6"/>
      <c r="AK22" s="6" t="s">
        <v>166</v>
      </c>
      <c r="AL22" s="6" t="s">
        <v>166</v>
      </c>
      <c r="AM22" s="6"/>
      <c r="AN22" s="6" t="s">
        <v>166</v>
      </c>
      <c r="AO22" s="6" t="s">
        <v>166</v>
      </c>
      <c r="AP22" s="6"/>
      <c r="AQ22" s="6" t="s">
        <v>166</v>
      </c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8">
        <v>105</v>
      </c>
      <c r="EZ22" s="26"/>
      <c r="FA22" s="26"/>
      <c r="FB22" s="26"/>
    </row>
    <row r="23" spans="1:158" x14ac:dyDescent="0.25">
      <c r="A23" s="19"/>
      <c r="B23" s="20"/>
      <c r="C23" s="13" t="s">
        <v>168</v>
      </c>
      <c r="D23" s="6">
        <v>5</v>
      </c>
      <c r="E23" s="6"/>
      <c r="F23" s="6"/>
      <c r="G23" s="6"/>
      <c r="H23" s="6" t="s">
        <v>166</v>
      </c>
      <c r="I23" s="6" t="s">
        <v>166</v>
      </c>
      <c r="J23" s="6"/>
      <c r="K23" s="6" t="s">
        <v>166</v>
      </c>
      <c r="L23" s="6"/>
      <c r="M23" s="6" t="s">
        <v>166</v>
      </c>
      <c r="N23" s="6"/>
      <c r="O23" s="6"/>
      <c r="P23" s="6"/>
      <c r="Q23" s="6"/>
      <c r="R23" s="6"/>
      <c r="S23" s="6"/>
      <c r="T23" s="6"/>
      <c r="U23" s="6"/>
      <c r="V23" s="6" t="s">
        <v>166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 t="s">
        <v>166</v>
      </c>
      <c r="AI23" s="6" t="s">
        <v>166</v>
      </c>
      <c r="AJ23" s="6" t="s">
        <v>166</v>
      </c>
      <c r="AK23" s="6"/>
      <c r="AL23" s="6"/>
      <c r="AM23" s="6"/>
      <c r="AN23" s="6"/>
      <c r="AO23" s="6"/>
      <c r="AP23" s="6"/>
      <c r="AQ23" s="6"/>
      <c r="AR23" s="6" t="s">
        <v>166</v>
      </c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8">
        <v>45</v>
      </c>
      <c r="EZ23" s="26"/>
      <c r="FA23" s="26"/>
      <c r="FB23" s="26"/>
    </row>
    <row r="24" spans="1:158" x14ac:dyDescent="0.25">
      <c r="A24" s="19"/>
      <c r="B24" s="20"/>
      <c r="C24" s="13" t="s">
        <v>169</v>
      </c>
      <c r="D24" s="6">
        <v>2.5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8">
        <f t="shared" si="0"/>
        <v>0</v>
      </c>
      <c r="EZ24" s="26"/>
      <c r="FA24" s="26"/>
      <c r="FB24" s="26"/>
    </row>
    <row r="25" spans="1:158" ht="24" x14ac:dyDescent="0.25">
      <c r="A25" s="19"/>
      <c r="B25" s="20"/>
      <c r="C25" s="13" t="s">
        <v>170</v>
      </c>
      <c r="D25" s="6"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8">
        <f t="shared" si="0"/>
        <v>0</v>
      </c>
      <c r="EZ25" s="27"/>
      <c r="FA25" s="27"/>
      <c r="FB25" s="27"/>
    </row>
    <row r="26" spans="1:158" x14ac:dyDescent="0.25">
      <c r="A26" s="19" t="s">
        <v>177</v>
      </c>
      <c r="B26" s="20" t="s">
        <v>178</v>
      </c>
      <c r="C26" s="13" t="s">
        <v>179</v>
      </c>
      <c r="D26" s="6">
        <v>10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 t="s">
        <v>166</v>
      </c>
      <c r="P26" s="6"/>
      <c r="Q26" s="6" t="s">
        <v>166</v>
      </c>
      <c r="R26" s="6" t="s">
        <v>166</v>
      </c>
      <c r="S26" s="6" t="s">
        <v>166</v>
      </c>
      <c r="T26" s="6"/>
      <c r="U26" s="6"/>
      <c r="V26" s="6" t="s">
        <v>166</v>
      </c>
      <c r="W26" s="6"/>
      <c r="X26" s="6" t="s">
        <v>166</v>
      </c>
      <c r="Y26" s="6"/>
      <c r="Z26" s="6"/>
      <c r="AA26" s="6"/>
      <c r="AB26" s="6" t="s">
        <v>166</v>
      </c>
      <c r="AC26" s="6"/>
      <c r="AD26" s="6"/>
      <c r="AE26" s="6"/>
      <c r="AF26" s="6" t="s">
        <v>166</v>
      </c>
      <c r="AG26" s="6"/>
      <c r="AH26" s="6"/>
      <c r="AI26" s="6"/>
      <c r="AJ26" s="6"/>
      <c r="AK26" s="6" t="s">
        <v>166</v>
      </c>
      <c r="AL26" s="6" t="s">
        <v>166</v>
      </c>
      <c r="AM26" s="6"/>
      <c r="AN26" s="6" t="s">
        <v>166</v>
      </c>
      <c r="AO26" s="6" t="s">
        <v>166</v>
      </c>
      <c r="AP26" s="6" t="s">
        <v>166</v>
      </c>
      <c r="AQ26" s="6"/>
      <c r="AR26" s="6" t="s">
        <v>166</v>
      </c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8">
        <v>140</v>
      </c>
      <c r="EZ26" s="25">
        <f>SUM(EY26:EY30)</f>
        <v>320</v>
      </c>
      <c r="FA26" s="25">
        <v>40</v>
      </c>
      <c r="FB26" s="25">
        <f>EZ26/FA26</f>
        <v>8</v>
      </c>
    </row>
    <row r="27" spans="1:158" x14ac:dyDescent="0.25">
      <c r="A27" s="19"/>
      <c r="B27" s="20"/>
      <c r="C27" s="13" t="s">
        <v>167</v>
      </c>
      <c r="D27" s="6">
        <v>7.5</v>
      </c>
      <c r="E27" s="6" t="s">
        <v>166</v>
      </c>
      <c r="F27" s="6" t="s">
        <v>166</v>
      </c>
      <c r="G27" s="6" t="s">
        <v>166</v>
      </c>
      <c r="H27" s="6"/>
      <c r="I27" s="6" t="s">
        <v>166</v>
      </c>
      <c r="J27" s="6" t="s">
        <v>166</v>
      </c>
      <c r="K27" s="6"/>
      <c r="L27" s="6" t="s">
        <v>166</v>
      </c>
      <c r="M27" s="6" t="s">
        <v>166</v>
      </c>
      <c r="N27" s="6" t="s">
        <v>166</v>
      </c>
      <c r="O27" s="6"/>
      <c r="P27" s="6" t="s">
        <v>166</v>
      </c>
      <c r="Q27" s="6"/>
      <c r="R27" s="6"/>
      <c r="S27" s="6"/>
      <c r="T27" s="6" t="s">
        <v>166</v>
      </c>
      <c r="U27" s="6" t="s">
        <v>166</v>
      </c>
      <c r="V27" s="6"/>
      <c r="W27" s="6"/>
      <c r="X27" s="6"/>
      <c r="Y27" s="6" t="s">
        <v>166</v>
      </c>
      <c r="Z27" s="6" t="s">
        <v>166</v>
      </c>
      <c r="AA27" s="6" t="s">
        <v>166</v>
      </c>
      <c r="AB27" s="6"/>
      <c r="AC27" s="6" t="s">
        <v>166</v>
      </c>
      <c r="AD27" s="6" t="s">
        <v>166</v>
      </c>
      <c r="AE27" s="6" t="s">
        <v>166</v>
      </c>
      <c r="AF27" s="6"/>
      <c r="AG27" s="6" t="s">
        <v>166</v>
      </c>
      <c r="AH27" s="6"/>
      <c r="AI27" s="6"/>
      <c r="AJ27" s="6" t="s">
        <v>166</v>
      </c>
      <c r="AK27" s="6"/>
      <c r="AL27" s="6"/>
      <c r="AM27" s="6" t="s">
        <v>166</v>
      </c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8">
        <v>150</v>
      </c>
      <c r="EZ27" s="26"/>
      <c r="FA27" s="26"/>
      <c r="FB27" s="26"/>
    </row>
    <row r="28" spans="1:158" x14ac:dyDescent="0.25">
      <c r="A28" s="19"/>
      <c r="B28" s="20"/>
      <c r="C28" s="13" t="s">
        <v>168</v>
      </c>
      <c r="D28" s="6">
        <v>5</v>
      </c>
      <c r="E28" s="6"/>
      <c r="F28" s="6"/>
      <c r="G28" s="6"/>
      <c r="H28" s="6" t="s">
        <v>166</v>
      </c>
      <c r="I28" s="6"/>
      <c r="J28" s="6"/>
      <c r="K28" s="6" t="s">
        <v>166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 t="s">
        <v>166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 t="s">
        <v>166</v>
      </c>
      <c r="AI28" s="6" t="s">
        <v>166</v>
      </c>
      <c r="AJ28" s="6"/>
      <c r="AK28" s="6"/>
      <c r="AL28" s="6"/>
      <c r="AM28" s="6"/>
      <c r="AN28" s="6"/>
      <c r="AO28" s="6"/>
      <c r="AP28" s="6"/>
      <c r="AQ28" s="6" t="s">
        <v>166</v>
      </c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8">
        <v>30</v>
      </c>
      <c r="EZ28" s="26"/>
      <c r="FA28" s="26"/>
      <c r="FB28" s="26"/>
    </row>
    <row r="29" spans="1:158" x14ac:dyDescent="0.25">
      <c r="A29" s="19"/>
      <c r="B29" s="20"/>
      <c r="C29" s="13" t="s">
        <v>169</v>
      </c>
      <c r="D29" s="6">
        <v>2.5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8">
        <f t="shared" si="0"/>
        <v>0</v>
      </c>
      <c r="EZ29" s="26"/>
      <c r="FA29" s="26"/>
      <c r="FB29" s="26"/>
    </row>
    <row r="30" spans="1:158" x14ac:dyDescent="0.25">
      <c r="A30" s="19"/>
      <c r="B30" s="20"/>
      <c r="C30" s="13" t="s">
        <v>180</v>
      </c>
      <c r="D30" s="6"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8">
        <f t="shared" si="0"/>
        <v>0</v>
      </c>
      <c r="EZ30" s="27"/>
      <c r="FA30" s="27"/>
      <c r="FB30" s="27"/>
    </row>
    <row r="31" spans="1:158" ht="17.25" customHeight="1" x14ac:dyDescent="0.25">
      <c r="A31" s="19" t="s">
        <v>181</v>
      </c>
      <c r="B31" s="20" t="s">
        <v>182</v>
      </c>
      <c r="C31" s="20" t="s">
        <v>183</v>
      </c>
      <c r="D31" s="7" t="s">
        <v>184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8">
        <f t="shared" si="0"/>
        <v>0</v>
      </c>
      <c r="EZ31" s="25">
        <f>SUM(EY31:EY40)</f>
        <v>0</v>
      </c>
      <c r="FA31" s="25">
        <v>0</v>
      </c>
      <c r="FB31" s="25" t="e">
        <f>EZ31/FA31</f>
        <v>#DIV/0!</v>
      </c>
    </row>
    <row r="32" spans="1:158" ht="17.25" customHeight="1" x14ac:dyDescent="0.25">
      <c r="A32" s="19"/>
      <c r="B32" s="20"/>
      <c r="C32" s="20"/>
      <c r="D32" s="7" t="s">
        <v>185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8">
        <f t="shared" si="0"/>
        <v>0</v>
      </c>
      <c r="EZ32" s="26"/>
      <c r="FA32" s="26"/>
      <c r="FB32" s="26"/>
    </row>
    <row r="33" spans="1:158" ht="18" customHeight="1" x14ac:dyDescent="0.25">
      <c r="A33" s="19"/>
      <c r="B33" s="20"/>
      <c r="C33" s="20" t="s">
        <v>186</v>
      </c>
      <c r="D33" s="7" t="s">
        <v>184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8">
        <f t="shared" si="0"/>
        <v>0</v>
      </c>
      <c r="EZ33" s="26"/>
      <c r="FA33" s="26"/>
      <c r="FB33" s="26"/>
    </row>
    <row r="34" spans="1:158" ht="18.75" customHeight="1" x14ac:dyDescent="0.25">
      <c r="A34" s="19"/>
      <c r="B34" s="20"/>
      <c r="C34" s="20"/>
      <c r="D34" s="7" t="s">
        <v>185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8">
        <f t="shared" si="0"/>
        <v>0</v>
      </c>
      <c r="EZ34" s="26"/>
      <c r="FA34" s="26"/>
      <c r="FB34" s="26"/>
    </row>
    <row r="35" spans="1:158" x14ac:dyDescent="0.25">
      <c r="A35" s="19"/>
      <c r="B35" s="20"/>
      <c r="C35" s="20" t="s">
        <v>187</v>
      </c>
      <c r="D35" s="7" t="s">
        <v>184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8">
        <f t="shared" si="0"/>
        <v>0</v>
      </c>
      <c r="EZ35" s="26"/>
      <c r="FA35" s="26"/>
      <c r="FB35" s="26"/>
    </row>
    <row r="36" spans="1:158" ht="16.5" customHeight="1" x14ac:dyDescent="0.25">
      <c r="A36" s="19"/>
      <c r="B36" s="20"/>
      <c r="C36" s="20"/>
      <c r="D36" s="7" t="s">
        <v>185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8">
        <f t="shared" si="0"/>
        <v>0</v>
      </c>
      <c r="EZ36" s="26"/>
      <c r="FA36" s="26"/>
      <c r="FB36" s="26"/>
    </row>
    <row r="37" spans="1:158" x14ac:dyDescent="0.25">
      <c r="A37" s="19"/>
      <c r="B37" s="20"/>
      <c r="C37" s="20" t="s">
        <v>188</v>
      </c>
      <c r="D37" s="7" t="s">
        <v>184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8">
        <f t="shared" si="0"/>
        <v>0</v>
      </c>
      <c r="EZ37" s="26"/>
      <c r="FA37" s="26"/>
      <c r="FB37" s="26"/>
    </row>
    <row r="38" spans="1:158" ht="19.5" customHeight="1" x14ac:dyDescent="0.25">
      <c r="A38" s="19"/>
      <c r="B38" s="20"/>
      <c r="C38" s="20"/>
      <c r="D38" s="7" t="s">
        <v>185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8">
        <f t="shared" ref="EY38:EY69" si="1">SUM(E38:EX38)</f>
        <v>0</v>
      </c>
      <c r="EZ38" s="26"/>
      <c r="FA38" s="26"/>
      <c r="FB38" s="26"/>
    </row>
    <row r="39" spans="1:158" x14ac:dyDescent="0.25">
      <c r="A39" s="19"/>
      <c r="B39" s="20"/>
      <c r="C39" s="20" t="s">
        <v>189</v>
      </c>
      <c r="D39" s="7" t="s">
        <v>184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8">
        <f t="shared" si="1"/>
        <v>0</v>
      </c>
      <c r="EZ39" s="26"/>
      <c r="FA39" s="26"/>
      <c r="FB39" s="26"/>
    </row>
    <row r="40" spans="1:158" ht="19.5" customHeight="1" x14ac:dyDescent="0.25">
      <c r="A40" s="19"/>
      <c r="B40" s="20"/>
      <c r="C40" s="20"/>
      <c r="D40" s="7" t="s">
        <v>185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8">
        <f t="shared" si="1"/>
        <v>0</v>
      </c>
      <c r="EZ40" s="27"/>
      <c r="FA40" s="27"/>
      <c r="FB40" s="27"/>
    </row>
    <row r="41" spans="1:158" x14ac:dyDescent="0.25">
      <c r="A41" s="19" t="s">
        <v>190</v>
      </c>
      <c r="B41" s="20" t="s">
        <v>191</v>
      </c>
      <c r="C41" s="13" t="s">
        <v>165</v>
      </c>
      <c r="D41" s="6">
        <v>10</v>
      </c>
      <c r="E41" s="6"/>
      <c r="F41" s="6" t="s">
        <v>166</v>
      </c>
      <c r="G41" s="6" t="s">
        <v>166</v>
      </c>
      <c r="H41" s="6"/>
      <c r="I41" s="6"/>
      <c r="J41" s="6" t="s">
        <v>166</v>
      </c>
      <c r="K41" s="6"/>
      <c r="L41" s="6"/>
      <c r="M41" s="6" t="s">
        <v>166</v>
      </c>
      <c r="N41" s="6" t="s">
        <v>166</v>
      </c>
      <c r="O41" s="6" t="s">
        <v>166</v>
      </c>
      <c r="P41" s="6" t="s">
        <v>166</v>
      </c>
      <c r="Q41" s="6" t="s">
        <v>166</v>
      </c>
      <c r="R41" s="6"/>
      <c r="S41" s="6" t="s">
        <v>166</v>
      </c>
      <c r="T41" s="6" t="s">
        <v>166</v>
      </c>
      <c r="U41" s="6" t="s">
        <v>166</v>
      </c>
      <c r="V41" s="6" t="s">
        <v>166</v>
      </c>
      <c r="W41" s="6"/>
      <c r="X41" s="6" t="s">
        <v>166</v>
      </c>
      <c r="Y41" s="6"/>
      <c r="Z41" s="6" t="s">
        <v>166</v>
      </c>
      <c r="AA41" s="6" t="s">
        <v>166</v>
      </c>
      <c r="AB41" s="6" t="s">
        <v>166</v>
      </c>
      <c r="AC41" s="6" t="s">
        <v>166</v>
      </c>
      <c r="AD41" s="6" t="s">
        <v>166</v>
      </c>
      <c r="AE41" s="6" t="s">
        <v>166</v>
      </c>
      <c r="AF41" s="6"/>
      <c r="AG41" s="6" t="s">
        <v>166</v>
      </c>
      <c r="AH41" s="6" t="s">
        <v>166</v>
      </c>
      <c r="AI41" s="6" t="s">
        <v>166</v>
      </c>
      <c r="AJ41" s="6"/>
      <c r="AK41" s="6" t="s">
        <v>166</v>
      </c>
      <c r="AL41" s="6"/>
      <c r="AM41" s="6"/>
      <c r="AN41" s="6" t="s">
        <v>166</v>
      </c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8">
        <v>240</v>
      </c>
      <c r="EZ41" s="25">
        <f>SUM(EY41:EY45)</f>
        <v>352.5</v>
      </c>
      <c r="FA41" s="25">
        <v>40</v>
      </c>
      <c r="FB41" s="25">
        <f>EZ41/FA41</f>
        <v>8.8125</v>
      </c>
    </row>
    <row r="42" spans="1:158" x14ac:dyDescent="0.25">
      <c r="A42" s="19"/>
      <c r="B42" s="20"/>
      <c r="C42" s="13" t="s">
        <v>167</v>
      </c>
      <c r="D42" s="6">
        <v>7.5</v>
      </c>
      <c r="E42" s="6" t="s">
        <v>166</v>
      </c>
      <c r="F42" s="6"/>
      <c r="G42" s="6"/>
      <c r="H42" s="6"/>
      <c r="I42" s="6" t="s">
        <v>166</v>
      </c>
      <c r="J42" s="6"/>
      <c r="K42" s="6"/>
      <c r="L42" s="6" t="s">
        <v>166</v>
      </c>
      <c r="M42" s="6"/>
      <c r="N42" s="6"/>
      <c r="O42" s="6"/>
      <c r="P42" s="6"/>
      <c r="Q42" s="6"/>
      <c r="R42" s="6" t="s">
        <v>166</v>
      </c>
      <c r="S42" s="6"/>
      <c r="T42" s="6"/>
      <c r="U42" s="6"/>
      <c r="V42" s="6"/>
      <c r="W42" s="6" t="s">
        <v>166</v>
      </c>
      <c r="X42" s="6"/>
      <c r="Y42" s="6" t="s">
        <v>166</v>
      </c>
      <c r="Z42" s="6"/>
      <c r="AA42" s="6"/>
      <c r="AB42" s="6"/>
      <c r="AC42" s="6"/>
      <c r="AD42" s="6"/>
      <c r="AE42" s="6"/>
      <c r="AF42" s="6" t="s">
        <v>166</v>
      </c>
      <c r="AG42" s="6"/>
      <c r="AH42" s="6"/>
      <c r="AI42" s="6"/>
      <c r="AJ42" s="6" t="s">
        <v>166</v>
      </c>
      <c r="AK42" s="6"/>
      <c r="AL42" s="6" t="s">
        <v>166</v>
      </c>
      <c r="AM42" s="6" t="s">
        <v>166</v>
      </c>
      <c r="AN42" s="6"/>
      <c r="AO42" s="6" t="s">
        <v>166</v>
      </c>
      <c r="AP42" s="6" t="s">
        <v>166</v>
      </c>
      <c r="AQ42" s="6"/>
      <c r="AR42" s="6" t="s">
        <v>166</v>
      </c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8">
        <v>97.5</v>
      </c>
      <c r="EZ42" s="26"/>
      <c r="FA42" s="26"/>
      <c r="FB42" s="26"/>
    </row>
    <row r="43" spans="1:158" ht="24" x14ac:dyDescent="0.25">
      <c r="A43" s="19"/>
      <c r="B43" s="20"/>
      <c r="C43" s="13" t="s">
        <v>192</v>
      </c>
      <c r="D43" s="6">
        <v>5</v>
      </c>
      <c r="E43" s="6"/>
      <c r="F43" s="6"/>
      <c r="G43" s="6"/>
      <c r="H43" s="6" t="s">
        <v>166</v>
      </c>
      <c r="I43" s="6"/>
      <c r="J43" s="6"/>
      <c r="K43" s="6" t="s">
        <v>166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 t="s">
        <v>166</v>
      </c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8">
        <v>15</v>
      </c>
      <c r="EZ43" s="26"/>
      <c r="FA43" s="26"/>
      <c r="FB43" s="26"/>
    </row>
    <row r="44" spans="1:158" x14ac:dyDescent="0.25">
      <c r="A44" s="19"/>
      <c r="B44" s="20"/>
      <c r="C44" s="13" t="s">
        <v>193</v>
      </c>
      <c r="D44" s="6">
        <v>2.5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8">
        <f t="shared" si="1"/>
        <v>0</v>
      </c>
      <c r="EZ44" s="26"/>
      <c r="FA44" s="26"/>
      <c r="FB44" s="26"/>
    </row>
    <row r="45" spans="1:158" ht="24" x14ac:dyDescent="0.25">
      <c r="A45" s="19"/>
      <c r="B45" s="20"/>
      <c r="C45" s="13" t="s">
        <v>194</v>
      </c>
      <c r="D45" s="6">
        <v>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8">
        <f t="shared" si="1"/>
        <v>0</v>
      </c>
      <c r="EZ45" s="27"/>
      <c r="FA45" s="27"/>
      <c r="FB45" s="27"/>
    </row>
    <row r="46" spans="1:158" ht="15" customHeight="1" x14ac:dyDescent="0.25">
      <c r="A46" s="19" t="s">
        <v>195</v>
      </c>
      <c r="B46" s="20" t="s">
        <v>196</v>
      </c>
      <c r="C46" s="13" t="s">
        <v>165</v>
      </c>
      <c r="D46" s="6">
        <v>10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 t="s">
        <v>166</v>
      </c>
      <c r="P46" s="6" t="s">
        <v>166</v>
      </c>
      <c r="Q46" s="6" t="s">
        <v>166</v>
      </c>
      <c r="R46" s="6" t="s">
        <v>166</v>
      </c>
      <c r="S46" s="6"/>
      <c r="T46" s="6"/>
      <c r="U46" s="6"/>
      <c r="V46" s="6"/>
      <c r="W46" s="6"/>
      <c r="X46" s="6"/>
      <c r="Y46" s="6"/>
      <c r="Z46" s="6"/>
      <c r="AA46" s="6" t="s">
        <v>166</v>
      </c>
      <c r="AB46" s="6"/>
      <c r="AC46" s="6"/>
      <c r="AD46" s="6"/>
      <c r="AE46" s="6" t="s">
        <v>166</v>
      </c>
      <c r="AF46" s="6"/>
      <c r="AG46" s="6"/>
      <c r="AH46" s="6"/>
      <c r="AI46" s="6"/>
      <c r="AJ46" s="6" t="s">
        <v>166</v>
      </c>
      <c r="AK46" s="6"/>
      <c r="AL46" s="6"/>
      <c r="AM46" s="6" t="s">
        <v>166</v>
      </c>
      <c r="AN46" s="6" t="s">
        <v>166</v>
      </c>
      <c r="AO46" s="6" t="s">
        <v>166</v>
      </c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8">
        <v>100</v>
      </c>
      <c r="EZ46" s="25">
        <f>SUM(EY46:EY50)</f>
        <v>317.5</v>
      </c>
      <c r="FA46" s="25">
        <v>40</v>
      </c>
      <c r="FB46" s="25">
        <f>EZ46/FA46</f>
        <v>7.9375</v>
      </c>
    </row>
    <row r="47" spans="1:158" x14ac:dyDescent="0.25">
      <c r="A47" s="19"/>
      <c r="B47" s="20"/>
      <c r="C47" s="13" t="s">
        <v>167</v>
      </c>
      <c r="D47" s="6">
        <v>7.5</v>
      </c>
      <c r="E47" s="6" t="s">
        <v>166</v>
      </c>
      <c r="F47" s="6" t="s">
        <v>166</v>
      </c>
      <c r="G47" s="6" t="s">
        <v>166</v>
      </c>
      <c r="H47" s="6"/>
      <c r="I47" s="6" t="s">
        <v>166</v>
      </c>
      <c r="J47" s="6" t="s">
        <v>166</v>
      </c>
      <c r="K47" s="6" t="s">
        <v>166</v>
      </c>
      <c r="L47" s="6" t="s">
        <v>166</v>
      </c>
      <c r="M47" s="6" t="s">
        <v>166</v>
      </c>
      <c r="N47" s="6" t="s">
        <v>166</v>
      </c>
      <c r="O47" s="6"/>
      <c r="P47" s="6"/>
      <c r="Q47" s="6"/>
      <c r="R47" s="6"/>
      <c r="S47" s="6" t="s">
        <v>166</v>
      </c>
      <c r="T47" s="6" t="s">
        <v>166</v>
      </c>
      <c r="U47" s="6" t="s">
        <v>166</v>
      </c>
      <c r="V47" s="6" t="s">
        <v>166</v>
      </c>
      <c r="W47" s="6" t="s">
        <v>166</v>
      </c>
      <c r="X47" s="6" t="s">
        <v>166</v>
      </c>
      <c r="Y47" s="6" t="s">
        <v>166</v>
      </c>
      <c r="Z47" s="6" t="s">
        <v>166</v>
      </c>
      <c r="AA47" s="6"/>
      <c r="AB47" s="6" t="s">
        <v>166</v>
      </c>
      <c r="AC47" s="6" t="s">
        <v>166</v>
      </c>
      <c r="AD47" s="6" t="s">
        <v>166</v>
      </c>
      <c r="AE47" s="6"/>
      <c r="AF47" s="6" t="s">
        <v>166</v>
      </c>
      <c r="AG47" s="6" t="s">
        <v>166</v>
      </c>
      <c r="AH47" s="6" t="s">
        <v>166</v>
      </c>
      <c r="AI47" s="6"/>
      <c r="AJ47" s="6"/>
      <c r="AK47" s="6" t="s">
        <v>166</v>
      </c>
      <c r="AL47" s="6" t="s">
        <v>166</v>
      </c>
      <c r="AM47" s="6"/>
      <c r="AN47" s="6"/>
      <c r="AO47" s="6"/>
      <c r="AP47" s="6" t="s">
        <v>166</v>
      </c>
      <c r="AQ47" s="6" t="s">
        <v>166</v>
      </c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8">
        <v>202.5</v>
      </c>
      <c r="EZ47" s="26"/>
      <c r="FA47" s="26"/>
      <c r="FB47" s="26"/>
    </row>
    <row r="48" spans="1:158" ht="24" x14ac:dyDescent="0.25">
      <c r="A48" s="19"/>
      <c r="B48" s="20"/>
      <c r="C48" s="13" t="s">
        <v>192</v>
      </c>
      <c r="D48" s="6">
        <v>5</v>
      </c>
      <c r="E48" s="6"/>
      <c r="F48" s="6"/>
      <c r="G48" s="6"/>
      <c r="H48" s="6" t="s">
        <v>166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 t="s">
        <v>166</v>
      </c>
      <c r="AJ48" s="6"/>
      <c r="AK48" s="6"/>
      <c r="AL48" s="6"/>
      <c r="AM48" s="6"/>
      <c r="AN48" s="6"/>
      <c r="AO48" s="6"/>
      <c r="AP48" s="6"/>
      <c r="AQ48" s="6"/>
      <c r="AR48" s="6" t="s">
        <v>166</v>
      </c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8">
        <v>15</v>
      </c>
      <c r="EZ48" s="26"/>
      <c r="FA48" s="26"/>
      <c r="FB48" s="26"/>
    </row>
    <row r="49" spans="1:158" x14ac:dyDescent="0.25">
      <c r="A49" s="19"/>
      <c r="B49" s="20"/>
      <c r="C49" s="13" t="s">
        <v>193</v>
      </c>
      <c r="D49" s="6">
        <v>2.5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8">
        <f t="shared" si="1"/>
        <v>0</v>
      </c>
      <c r="EZ49" s="26"/>
      <c r="FA49" s="26"/>
      <c r="FB49" s="26"/>
    </row>
    <row r="50" spans="1:158" ht="24" x14ac:dyDescent="0.25">
      <c r="A50" s="19"/>
      <c r="B50" s="20"/>
      <c r="C50" s="13" t="s">
        <v>197</v>
      </c>
      <c r="D50" s="6"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8">
        <f t="shared" si="1"/>
        <v>0</v>
      </c>
      <c r="EZ50" s="27"/>
      <c r="FA50" s="27"/>
      <c r="FB50" s="27"/>
    </row>
    <row r="51" spans="1:158" ht="15.75" customHeight="1" x14ac:dyDescent="0.25">
      <c r="A51" s="19" t="s">
        <v>198</v>
      </c>
      <c r="B51" s="20" t="s">
        <v>199</v>
      </c>
      <c r="C51" s="13" t="s">
        <v>165</v>
      </c>
      <c r="D51" s="6">
        <v>10</v>
      </c>
      <c r="E51" s="6" t="s">
        <v>166</v>
      </c>
      <c r="F51" s="6" t="s">
        <v>166</v>
      </c>
      <c r="G51" s="6"/>
      <c r="H51" s="6"/>
      <c r="I51" s="6"/>
      <c r="J51" s="6" t="s">
        <v>166</v>
      </c>
      <c r="K51" s="6"/>
      <c r="L51" s="6" t="s">
        <v>166</v>
      </c>
      <c r="M51" s="6"/>
      <c r="N51" s="6" t="s">
        <v>166</v>
      </c>
      <c r="O51" s="6" t="s">
        <v>166</v>
      </c>
      <c r="P51" s="6" t="s">
        <v>166</v>
      </c>
      <c r="Q51" s="6" t="s">
        <v>166</v>
      </c>
      <c r="R51" s="6"/>
      <c r="S51" s="6" t="s">
        <v>166</v>
      </c>
      <c r="T51" s="6" t="s">
        <v>166</v>
      </c>
      <c r="U51" s="6" t="s">
        <v>166</v>
      </c>
      <c r="V51" s="6"/>
      <c r="W51" s="6"/>
      <c r="X51" s="6" t="s">
        <v>166</v>
      </c>
      <c r="Y51" s="6" t="s">
        <v>166</v>
      </c>
      <c r="Z51" s="6"/>
      <c r="AA51" s="6" t="s">
        <v>166</v>
      </c>
      <c r="AB51" s="6"/>
      <c r="AC51" s="6" t="s">
        <v>166</v>
      </c>
      <c r="AD51" s="6" t="s">
        <v>166</v>
      </c>
      <c r="AE51" s="6" t="s">
        <v>166</v>
      </c>
      <c r="AF51" s="6" t="s">
        <v>166</v>
      </c>
      <c r="AG51" s="6" t="s">
        <v>166</v>
      </c>
      <c r="AH51" s="6"/>
      <c r="AI51" s="6"/>
      <c r="AJ51" s="6"/>
      <c r="AK51" s="6" t="s">
        <v>166</v>
      </c>
      <c r="AL51" s="6" t="s">
        <v>166</v>
      </c>
      <c r="AM51" s="6" t="s">
        <v>166</v>
      </c>
      <c r="AN51" s="6" t="s">
        <v>166</v>
      </c>
      <c r="AO51" s="6" t="s">
        <v>166</v>
      </c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8">
        <v>240</v>
      </c>
      <c r="EZ51" s="25">
        <f>SUM(EY51:EY55)</f>
        <v>347.5</v>
      </c>
      <c r="FA51" s="25">
        <v>40</v>
      </c>
      <c r="FB51" s="25">
        <f>EZ51/FA51</f>
        <v>8.6875</v>
      </c>
    </row>
    <row r="52" spans="1:158" x14ac:dyDescent="0.25">
      <c r="A52" s="19"/>
      <c r="B52" s="20"/>
      <c r="C52" s="13" t="s">
        <v>167</v>
      </c>
      <c r="D52" s="6">
        <v>7.5</v>
      </c>
      <c r="E52" s="6"/>
      <c r="F52" s="6"/>
      <c r="G52" s="6" t="s">
        <v>166</v>
      </c>
      <c r="H52" s="6"/>
      <c r="I52" s="6" t="s">
        <v>166</v>
      </c>
      <c r="J52" s="6"/>
      <c r="K52" s="6"/>
      <c r="L52" s="6"/>
      <c r="M52" s="6" t="s">
        <v>166</v>
      </c>
      <c r="N52" s="6"/>
      <c r="O52" s="6"/>
      <c r="P52" s="6"/>
      <c r="Q52" s="6"/>
      <c r="R52" s="6" t="s">
        <v>166</v>
      </c>
      <c r="S52" s="6"/>
      <c r="T52" s="6"/>
      <c r="U52" s="6"/>
      <c r="V52" s="6" t="s">
        <v>166</v>
      </c>
      <c r="W52" s="6" t="s">
        <v>166</v>
      </c>
      <c r="X52" s="6"/>
      <c r="Y52" s="6"/>
      <c r="Z52" s="6" t="s">
        <v>166</v>
      </c>
      <c r="AA52" s="6"/>
      <c r="AB52" s="6" t="s">
        <v>166</v>
      </c>
      <c r="AC52" s="6"/>
      <c r="AD52" s="6"/>
      <c r="AE52" s="6"/>
      <c r="AF52" s="6"/>
      <c r="AG52" s="6"/>
      <c r="AH52" s="6"/>
      <c r="AI52" s="6" t="s">
        <v>166</v>
      </c>
      <c r="AJ52" s="6"/>
      <c r="AK52" s="6"/>
      <c r="AL52" s="6"/>
      <c r="AM52" s="6"/>
      <c r="AN52" s="6"/>
      <c r="AO52" s="6"/>
      <c r="AP52" s="6" t="s">
        <v>166</v>
      </c>
      <c r="AQ52" s="6" t="s">
        <v>166</v>
      </c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8">
        <v>82.5</v>
      </c>
      <c r="EZ52" s="26"/>
      <c r="FA52" s="26"/>
      <c r="FB52" s="26"/>
    </row>
    <row r="53" spans="1:158" x14ac:dyDescent="0.25">
      <c r="A53" s="19"/>
      <c r="B53" s="20"/>
      <c r="C53" s="13" t="s">
        <v>200</v>
      </c>
      <c r="D53" s="6">
        <v>5</v>
      </c>
      <c r="E53" s="6"/>
      <c r="F53" s="6"/>
      <c r="G53" s="6"/>
      <c r="H53" s="6" t="s">
        <v>166</v>
      </c>
      <c r="I53" s="6"/>
      <c r="J53" s="6"/>
      <c r="K53" s="6" t="s">
        <v>166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 t="s">
        <v>166</v>
      </c>
      <c r="AI53" s="6"/>
      <c r="AJ53" s="6" t="s">
        <v>166</v>
      </c>
      <c r="AK53" s="6"/>
      <c r="AL53" s="6"/>
      <c r="AM53" s="6"/>
      <c r="AN53" s="6"/>
      <c r="AO53" s="6"/>
      <c r="AP53" s="6"/>
      <c r="AQ53" s="6"/>
      <c r="AR53" s="6" t="s">
        <v>166</v>
      </c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8">
        <v>25</v>
      </c>
      <c r="EZ53" s="26"/>
      <c r="FA53" s="26"/>
      <c r="FB53" s="26"/>
    </row>
    <row r="54" spans="1:158" x14ac:dyDescent="0.25">
      <c r="A54" s="19"/>
      <c r="B54" s="20"/>
      <c r="C54" s="13" t="s">
        <v>201</v>
      </c>
      <c r="D54" s="6">
        <v>2.5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8">
        <f t="shared" si="1"/>
        <v>0</v>
      </c>
      <c r="EZ54" s="26"/>
      <c r="FA54" s="26"/>
      <c r="FB54" s="26"/>
    </row>
    <row r="55" spans="1:158" x14ac:dyDescent="0.25">
      <c r="A55" s="19"/>
      <c r="B55" s="20"/>
      <c r="C55" s="13" t="s">
        <v>202</v>
      </c>
      <c r="D55" s="6"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8">
        <f t="shared" si="1"/>
        <v>0</v>
      </c>
      <c r="EZ55" s="27"/>
      <c r="FA55" s="27"/>
      <c r="FB55" s="27"/>
    </row>
    <row r="56" spans="1:158" x14ac:dyDescent="0.25">
      <c r="A56" s="19" t="s">
        <v>203</v>
      </c>
      <c r="B56" s="20" t="s">
        <v>204</v>
      </c>
      <c r="C56" s="13" t="s">
        <v>165</v>
      </c>
      <c r="D56" s="6">
        <v>10</v>
      </c>
      <c r="E56" s="6"/>
      <c r="F56" s="6"/>
      <c r="G56" s="6" t="s">
        <v>166</v>
      </c>
      <c r="H56" s="6"/>
      <c r="I56" s="6"/>
      <c r="J56" s="6" t="s">
        <v>166</v>
      </c>
      <c r="K56" s="6"/>
      <c r="L56" s="6"/>
      <c r="M56" s="6"/>
      <c r="N56" s="6" t="s">
        <v>166</v>
      </c>
      <c r="O56" s="6" t="s">
        <v>166</v>
      </c>
      <c r="P56" s="6"/>
      <c r="Q56" s="6" t="s">
        <v>166</v>
      </c>
      <c r="R56" s="6" t="s">
        <v>166</v>
      </c>
      <c r="S56" s="6"/>
      <c r="T56" s="6"/>
      <c r="U56" s="6" t="s">
        <v>166</v>
      </c>
      <c r="V56" s="6"/>
      <c r="W56" s="6"/>
      <c r="X56" s="6" t="s">
        <v>166</v>
      </c>
      <c r="Y56" s="6" t="s">
        <v>166</v>
      </c>
      <c r="Z56" s="6" t="s">
        <v>166</v>
      </c>
      <c r="AA56" s="6" t="s">
        <v>166</v>
      </c>
      <c r="AB56" s="6" t="s">
        <v>166</v>
      </c>
      <c r="AC56" s="6" t="s">
        <v>166</v>
      </c>
      <c r="AD56" s="6" t="s">
        <v>166</v>
      </c>
      <c r="AE56" s="6" t="s">
        <v>166</v>
      </c>
      <c r="AF56" s="6" t="s">
        <v>166</v>
      </c>
      <c r="AG56" s="6" t="s">
        <v>166</v>
      </c>
      <c r="AH56" s="6"/>
      <c r="AI56" s="6"/>
      <c r="AJ56" s="6"/>
      <c r="AK56" s="6" t="s">
        <v>166</v>
      </c>
      <c r="AL56" s="6"/>
      <c r="AM56" s="6" t="s">
        <v>166</v>
      </c>
      <c r="AN56" s="6" t="s">
        <v>166</v>
      </c>
      <c r="AO56" s="6"/>
      <c r="AP56" s="6"/>
      <c r="AQ56" s="6"/>
      <c r="AR56" s="6" t="s">
        <v>166</v>
      </c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8">
        <v>210</v>
      </c>
      <c r="EZ56" s="25">
        <f>SUM(EY56:EY60)</f>
        <v>345</v>
      </c>
      <c r="FA56" s="25">
        <v>40</v>
      </c>
      <c r="FB56" s="25">
        <f>EZ56/FA56</f>
        <v>8.625</v>
      </c>
    </row>
    <row r="57" spans="1:158" x14ac:dyDescent="0.25">
      <c r="A57" s="19"/>
      <c r="B57" s="20"/>
      <c r="C57" s="13" t="s">
        <v>167</v>
      </c>
      <c r="D57" s="6">
        <v>7.5</v>
      </c>
      <c r="E57" s="6" t="s">
        <v>166</v>
      </c>
      <c r="F57" s="6" t="s">
        <v>166</v>
      </c>
      <c r="G57" s="6"/>
      <c r="H57" s="6"/>
      <c r="I57" s="6" t="s">
        <v>166</v>
      </c>
      <c r="J57" s="6"/>
      <c r="K57" s="6" t="s">
        <v>166</v>
      </c>
      <c r="L57" s="6" t="s">
        <v>166</v>
      </c>
      <c r="M57" s="6" t="s">
        <v>166</v>
      </c>
      <c r="N57" s="6"/>
      <c r="O57" s="6"/>
      <c r="P57" s="6" t="s">
        <v>166</v>
      </c>
      <c r="Q57" s="6"/>
      <c r="R57" s="6"/>
      <c r="S57" s="6" t="s">
        <v>166</v>
      </c>
      <c r="T57" s="6" t="s">
        <v>166</v>
      </c>
      <c r="U57" s="6"/>
      <c r="V57" s="6" t="s">
        <v>166</v>
      </c>
      <c r="W57" s="6" t="s">
        <v>166</v>
      </c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 t="s">
        <v>166</v>
      </c>
      <c r="AJ57" s="6"/>
      <c r="AK57" s="6"/>
      <c r="AL57" s="6" t="s">
        <v>166</v>
      </c>
      <c r="AM57" s="6"/>
      <c r="AN57" s="6"/>
      <c r="AO57" s="6" t="s">
        <v>166</v>
      </c>
      <c r="AP57" s="6" t="s">
        <v>166</v>
      </c>
      <c r="AQ57" s="6" t="s">
        <v>166</v>
      </c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8">
        <v>120</v>
      </c>
      <c r="EZ57" s="26"/>
      <c r="FA57" s="26"/>
      <c r="FB57" s="26"/>
    </row>
    <row r="58" spans="1:158" x14ac:dyDescent="0.25">
      <c r="A58" s="19"/>
      <c r="B58" s="20"/>
      <c r="C58" s="13" t="s">
        <v>200</v>
      </c>
      <c r="D58" s="6">
        <v>5</v>
      </c>
      <c r="E58" s="6"/>
      <c r="F58" s="6"/>
      <c r="G58" s="6"/>
      <c r="H58" s="6" t="s">
        <v>166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 t="s">
        <v>166</v>
      </c>
      <c r="AI58" s="6"/>
      <c r="AJ58" s="6" t="s">
        <v>166</v>
      </c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8">
        <v>15</v>
      </c>
      <c r="EZ58" s="26"/>
      <c r="FA58" s="26"/>
      <c r="FB58" s="26"/>
    </row>
    <row r="59" spans="1:158" x14ac:dyDescent="0.25">
      <c r="A59" s="19"/>
      <c r="B59" s="20"/>
      <c r="C59" s="13" t="s">
        <v>201</v>
      </c>
      <c r="D59" s="6">
        <v>2.5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8">
        <f t="shared" si="1"/>
        <v>0</v>
      </c>
      <c r="EZ59" s="26"/>
      <c r="FA59" s="26"/>
      <c r="FB59" s="26"/>
    </row>
    <row r="60" spans="1:158" x14ac:dyDescent="0.25">
      <c r="A60" s="19"/>
      <c r="B60" s="20"/>
      <c r="C60" s="13" t="s">
        <v>202</v>
      </c>
      <c r="D60" s="6">
        <v>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8">
        <f t="shared" si="1"/>
        <v>0</v>
      </c>
      <c r="EZ60" s="27"/>
      <c r="FA60" s="27"/>
      <c r="FB60" s="27"/>
    </row>
    <row r="61" spans="1:158" ht="15" customHeight="1" x14ac:dyDescent="0.25">
      <c r="A61" s="19" t="s">
        <v>205</v>
      </c>
      <c r="B61" s="20" t="s">
        <v>206</v>
      </c>
      <c r="C61" s="13" t="s">
        <v>165</v>
      </c>
      <c r="D61" s="6">
        <v>10</v>
      </c>
      <c r="E61" s="6" t="s">
        <v>166</v>
      </c>
      <c r="F61" s="6"/>
      <c r="G61" s="6" t="s">
        <v>166</v>
      </c>
      <c r="H61" s="6"/>
      <c r="I61" s="6"/>
      <c r="J61" s="6"/>
      <c r="K61" s="6"/>
      <c r="L61" s="6"/>
      <c r="M61" s="6" t="s">
        <v>166</v>
      </c>
      <c r="N61" s="6" t="s">
        <v>166</v>
      </c>
      <c r="O61" s="6" t="s">
        <v>166</v>
      </c>
      <c r="P61" s="6" t="s">
        <v>166</v>
      </c>
      <c r="Q61" s="6" t="s">
        <v>166</v>
      </c>
      <c r="R61" s="6"/>
      <c r="S61" s="6"/>
      <c r="T61" s="6" t="s">
        <v>166</v>
      </c>
      <c r="U61" s="6"/>
      <c r="V61" s="6"/>
      <c r="W61" s="6"/>
      <c r="X61" s="6"/>
      <c r="Y61" s="6"/>
      <c r="Z61" s="6"/>
      <c r="AA61" s="6" t="s">
        <v>166</v>
      </c>
      <c r="AB61" s="6"/>
      <c r="AC61" s="6" t="s">
        <v>166</v>
      </c>
      <c r="AD61" s="6"/>
      <c r="AE61" s="6" t="s">
        <v>166</v>
      </c>
      <c r="AF61" s="6"/>
      <c r="AG61" s="6"/>
      <c r="AH61" s="6" t="s">
        <v>166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8">
        <v>120</v>
      </c>
      <c r="EZ61" s="25">
        <f>SUM(EY61:EY65)</f>
        <v>320</v>
      </c>
      <c r="FA61" s="25">
        <v>40</v>
      </c>
      <c r="FB61" s="25">
        <f>EZ61/FA61</f>
        <v>8</v>
      </c>
    </row>
    <row r="62" spans="1:158" x14ac:dyDescent="0.25">
      <c r="A62" s="19"/>
      <c r="B62" s="20"/>
      <c r="C62" s="13" t="s">
        <v>167</v>
      </c>
      <c r="D62" s="6">
        <v>7.5</v>
      </c>
      <c r="E62" s="6"/>
      <c r="F62" s="6"/>
      <c r="G62" s="6"/>
      <c r="H62" s="6"/>
      <c r="I62" s="6"/>
      <c r="J62" s="6" t="s">
        <v>166</v>
      </c>
      <c r="K62" s="6" t="s">
        <v>166</v>
      </c>
      <c r="L62" s="6" t="s">
        <v>166</v>
      </c>
      <c r="M62" s="6"/>
      <c r="N62" s="6"/>
      <c r="O62" s="6"/>
      <c r="P62" s="6"/>
      <c r="Q62" s="6"/>
      <c r="R62" s="6" t="s">
        <v>166</v>
      </c>
      <c r="S62" s="6" t="s">
        <v>166</v>
      </c>
      <c r="T62" s="6"/>
      <c r="U62" s="6" t="s">
        <v>166</v>
      </c>
      <c r="V62" s="6"/>
      <c r="W62" s="6" t="s">
        <v>166</v>
      </c>
      <c r="X62" s="6" t="s">
        <v>166</v>
      </c>
      <c r="Y62" s="6" t="s">
        <v>166</v>
      </c>
      <c r="Z62" s="6" t="s">
        <v>166</v>
      </c>
      <c r="AA62" s="6"/>
      <c r="AB62" s="6" t="s">
        <v>166</v>
      </c>
      <c r="AC62" s="6"/>
      <c r="AD62" s="6" t="s">
        <v>166</v>
      </c>
      <c r="AE62" s="6"/>
      <c r="AF62" s="6" t="s">
        <v>166</v>
      </c>
      <c r="AG62" s="6" t="s">
        <v>166</v>
      </c>
      <c r="AH62" s="6"/>
      <c r="AI62" s="6" t="s">
        <v>166</v>
      </c>
      <c r="AJ62" s="6" t="s">
        <v>166</v>
      </c>
      <c r="AK62" s="6" t="s">
        <v>166</v>
      </c>
      <c r="AL62" s="6" t="s">
        <v>166</v>
      </c>
      <c r="AM62" s="6" t="s">
        <v>166</v>
      </c>
      <c r="AN62" s="6" t="s">
        <v>166</v>
      </c>
      <c r="AO62" s="6" t="s">
        <v>166</v>
      </c>
      <c r="AP62" s="6" t="s">
        <v>166</v>
      </c>
      <c r="AQ62" s="6" t="s">
        <v>166</v>
      </c>
      <c r="AR62" s="6" t="s">
        <v>166</v>
      </c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8">
        <v>180</v>
      </c>
      <c r="EZ62" s="26"/>
      <c r="FA62" s="26"/>
      <c r="FB62" s="26"/>
    </row>
    <row r="63" spans="1:158" x14ac:dyDescent="0.25">
      <c r="A63" s="19"/>
      <c r="B63" s="20"/>
      <c r="C63" s="13" t="s">
        <v>168</v>
      </c>
      <c r="D63" s="6">
        <v>5</v>
      </c>
      <c r="E63" s="6"/>
      <c r="F63" s="6" t="s">
        <v>166</v>
      </c>
      <c r="G63" s="6"/>
      <c r="H63" s="6" t="s">
        <v>166</v>
      </c>
      <c r="I63" s="6" t="s">
        <v>166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 t="s">
        <v>166</v>
      </c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8">
        <v>20</v>
      </c>
      <c r="EZ63" s="26"/>
      <c r="FA63" s="26"/>
      <c r="FB63" s="26"/>
    </row>
    <row r="64" spans="1:158" x14ac:dyDescent="0.25">
      <c r="A64" s="19"/>
      <c r="B64" s="20"/>
      <c r="C64" s="13" t="s">
        <v>169</v>
      </c>
      <c r="D64" s="6">
        <v>2.5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8">
        <f t="shared" si="1"/>
        <v>0</v>
      </c>
      <c r="EZ64" s="26"/>
      <c r="FA64" s="26"/>
      <c r="FB64" s="26"/>
    </row>
    <row r="65" spans="1:158" ht="24" x14ac:dyDescent="0.25">
      <c r="A65" s="19"/>
      <c r="B65" s="20"/>
      <c r="C65" s="13" t="s">
        <v>170</v>
      </c>
      <c r="D65" s="6">
        <v>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8">
        <f t="shared" si="1"/>
        <v>0</v>
      </c>
      <c r="EZ65" s="27"/>
      <c r="FA65" s="27"/>
      <c r="FB65" s="27"/>
    </row>
    <row r="66" spans="1:158" ht="17.25" customHeight="1" x14ac:dyDescent="0.25">
      <c r="A66" s="19" t="s">
        <v>207</v>
      </c>
      <c r="B66" s="20" t="s">
        <v>208</v>
      </c>
      <c r="C66" s="13" t="s">
        <v>165</v>
      </c>
      <c r="D66" s="6">
        <v>10</v>
      </c>
      <c r="E66" s="6" t="s">
        <v>166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 t="s">
        <v>166</v>
      </c>
      <c r="R66" s="6"/>
      <c r="S66" s="6"/>
      <c r="T66" s="6" t="s">
        <v>166</v>
      </c>
      <c r="U66" s="6"/>
      <c r="V66" s="6" t="s">
        <v>166</v>
      </c>
      <c r="W66" s="6" t="s">
        <v>166</v>
      </c>
      <c r="X66" s="6"/>
      <c r="Y66" s="6" t="s">
        <v>166</v>
      </c>
      <c r="Z66" s="6"/>
      <c r="AA66" s="6" t="s">
        <v>166</v>
      </c>
      <c r="AB66" s="6" t="s">
        <v>166</v>
      </c>
      <c r="AC66" s="6"/>
      <c r="AD66" s="6"/>
      <c r="AE66" s="6" t="s">
        <v>166</v>
      </c>
      <c r="AF66" s="6"/>
      <c r="AG66" s="6"/>
      <c r="AH66" s="6"/>
      <c r="AI66" s="6"/>
      <c r="AJ66" s="6" t="s">
        <v>166</v>
      </c>
      <c r="AK66" s="6"/>
      <c r="AL66" s="6"/>
      <c r="AM66" s="6" t="s">
        <v>166</v>
      </c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8">
        <v>110</v>
      </c>
      <c r="EZ66" s="25">
        <f>SUM(EY66:EY70)</f>
        <v>295</v>
      </c>
      <c r="FA66" s="25">
        <v>40</v>
      </c>
      <c r="FB66" s="25">
        <f>EZ66/FA66</f>
        <v>7.375</v>
      </c>
    </row>
    <row r="67" spans="1:158" x14ac:dyDescent="0.25">
      <c r="A67" s="19"/>
      <c r="B67" s="20"/>
      <c r="C67" s="13" t="s">
        <v>167</v>
      </c>
      <c r="D67" s="6">
        <v>7.5</v>
      </c>
      <c r="E67" s="6"/>
      <c r="F67" s="6" t="s">
        <v>166</v>
      </c>
      <c r="G67" s="6" t="s">
        <v>166</v>
      </c>
      <c r="H67" s="6"/>
      <c r="I67" s="6" t="s">
        <v>166</v>
      </c>
      <c r="J67" s="6"/>
      <c r="K67" s="6"/>
      <c r="L67" s="6" t="s">
        <v>166</v>
      </c>
      <c r="M67" s="6"/>
      <c r="N67" s="6"/>
      <c r="O67" s="6"/>
      <c r="P67" s="6"/>
      <c r="Q67" s="6"/>
      <c r="R67" s="6"/>
      <c r="S67" s="6" t="s">
        <v>166</v>
      </c>
      <c r="T67" s="6"/>
      <c r="U67" s="6"/>
      <c r="V67" s="6"/>
      <c r="W67" s="6"/>
      <c r="X67" s="6" t="s">
        <v>166</v>
      </c>
      <c r="Y67" s="6"/>
      <c r="Z67" s="6" t="s">
        <v>166</v>
      </c>
      <c r="AA67" s="6"/>
      <c r="AB67" s="6"/>
      <c r="AC67" s="6" t="s">
        <v>166</v>
      </c>
      <c r="AD67" s="6" t="s">
        <v>166</v>
      </c>
      <c r="AE67" s="6"/>
      <c r="AF67" s="6" t="s">
        <v>166</v>
      </c>
      <c r="AG67" s="6"/>
      <c r="AH67" s="6"/>
      <c r="AI67" s="6"/>
      <c r="AJ67" s="6"/>
      <c r="AK67" s="6" t="s">
        <v>166</v>
      </c>
      <c r="AL67" s="6"/>
      <c r="AM67" s="6"/>
      <c r="AN67" s="6" t="s">
        <v>166</v>
      </c>
      <c r="AO67" s="6" t="s">
        <v>166</v>
      </c>
      <c r="AP67" s="6" t="s">
        <v>166</v>
      </c>
      <c r="AQ67" s="6" t="s">
        <v>166</v>
      </c>
      <c r="AR67" s="6" t="s">
        <v>166</v>
      </c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8">
        <v>120</v>
      </c>
      <c r="EZ67" s="26"/>
      <c r="FA67" s="26"/>
      <c r="FB67" s="26"/>
    </row>
    <row r="68" spans="1:158" x14ac:dyDescent="0.25">
      <c r="A68" s="19"/>
      <c r="B68" s="20"/>
      <c r="C68" s="13" t="s">
        <v>168</v>
      </c>
      <c r="D68" s="6">
        <v>5</v>
      </c>
      <c r="E68" s="6"/>
      <c r="F68" s="6"/>
      <c r="G68" s="6"/>
      <c r="H68" s="6" t="s">
        <v>166</v>
      </c>
      <c r="I68" s="6"/>
      <c r="J68" s="6" t="s">
        <v>166</v>
      </c>
      <c r="K68" s="6" t="s">
        <v>166</v>
      </c>
      <c r="L68" s="6"/>
      <c r="M68" s="6" t="s">
        <v>166</v>
      </c>
      <c r="N68" s="6" t="s">
        <v>166</v>
      </c>
      <c r="O68" s="6" t="s">
        <v>166</v>
      </c>
      <c r="P68" s="6" t="s">
        <v>166</v>
      </c>
      <c r="Q68" s="6"/>
      <c r="R68" s="6" t="s">
        <v>166</v>
      </c>
      <c r="S68" s="6"/>
      <c r="T68" s="6"/>
      <c r="U68" s="6" t="s">
        <v>166</v>
      </c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 t="s">
        <v>166</v>
      </c>
      <c r="AH68" s="6" t="s">
        <v>166</v>
      </c>
      <c r="AI68" s="6" t="s">
        <v>166</v>
      </c>
      <c r="AJ68" s="6"/>
      <c r="AK68" s="6"/>
      <c r="AL68" s="6" t="s">
        <v>166</v>
      </c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8">
        <v>65</v>
      </c>
      <c r="EZ68" s="26"/>
      <c r="FA68" s="26"/>
      <c r="FB68" s="26"/>
    </row>
    <row r="69" spans="1:158" x14ac:dyDescent="0.25">
      <c r="A69" s="19"/>
      <c r="B69" s="20"/>
      <c r="C69" s="13" t="s">
        <v>169</v>
      </c>
      <c r="D69" s="6">
        <v>2.5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8">
        <f t="shared" si="1"/>
        <v>0</v>
      </c>
      <c r="EZ69" s="26"/>
      <c r="FA69" s="26"/>
      <c r="FB69" s="26"/>
    </row>
    <row r="70" spans="1:158" ht="24" x14ac:dyDescent="0.25">
      <c r="A70" s="19"/>
      <c r="B70" s="20"/>
      <c r="C70" s="13" t="s">
        <v>170</v>
      </c>
      <c r="D70" s="6">
        <v>0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8">
        <f t="shared" ref="EY70" si="2">SUM(E70:EX70)</f>
        <v>0</v>
      </c>
      <c r="EZ70" s="27"/>
      <c r="FA70" s="27"/>
      <c r="FB70" s="27"/>
    </row>
    <row r="71" spans="1:158" ht="18.75" customHeight="1" x14ac:dyDescent="0.25">
      <c r="A71" s="19" t="s">
        <v>209</v>
      </c>
      <c r="B71" s="20" t="s">
        <v>210</v>
      </c>
      <c r="C71" s="13" t="s">
        <v>165</v>
      </c>
      <c r="D71" s="6">
        <v>10</v>
      </c>
      <c r="E71" s="6"/>
      <c r="F71" s="6"/>
      <c r="G71" s="6"/>
      <c r="H71" s="6"/>
      <c r="I71" s="6"/>
      <c r="J71" s="6"/>
      <c r="K71" s="6"/>
      <c r="L71" s="6" t="s">
        <v>166</v>
      </c>
      <c r="M71" s="6" t="s">
        <v>166</v>
      </c>
      <c r="N71" s="6"/>
      <c r="O71" s="6"/>
      <c r="P71" s="6"/>
      <c r="Q71" s="6" t="s">
        <v>166</v>
      </c>
      <c r="R71" s="6"/>
      <c r="S71" s="6"/>
      <c r="T71" s="6"/>
      <c r="U71" s="6"/>
      <c r="V71" s="6"/>
      <c r="W71" s="6"/>
      <c r="X71" s="6"/>
      <c r="Y71" s="6"/>
      <c r="Z71" s="6"/>
      <c r="AA71" s="6" t="s">
        <v>166</v>
      </c>
      <c r="AB71" s="6"/>
      <c r="AC71" s="6"/>
      <c r="AD71" s="6"/>
      <c r="AE71" s="6" t="s">
        <v>166</v>
      </c>
      <c r="AF71" s="6"/>
      <c r="AG71" s="6"/>
      <c r="AH71" s="6"/>
      <c r="AI71" s="6"/>
      <c r="AJ71" s="6"/>
      <c r="AK71" s="6"/>
      <c r="AL71" s="6"/>
      <c r="AM71" s="6" t="s">
        <v>166</v>
      </c>
      <c r="AN71" s="6"/>
      <c r="AO71" s="6" t="s">
        <v>166</v>
      </c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8">
        <v>70</v>
      </c>
      <c r="EZ71" s="25">
        <f>SUM(EY71:EY75)</f>
        <v>302.5</v>
      </c>
      <c r="FA71" s="25">
        <v>40</v>
      </c>
      <c r="FB71" s="25">
        <f>EZ71/FA71</f>
        <v>7.5625</v>
      </c>
    </row>
    <row r="72" spans="1:158" x14ac:dyDescent="0.25">
      <c r="A72" s="19"/>
      <c r="B72" s="20"/>
      <c r="C72" s="13" t="s">
        <v>167</v>
      </c>
      <c r="D72" s="6">
        <v>7.5</v>
      </c>
      <c r="E72" s="6" t="s">
        <v>166</v>
      </c>
      <c r="F72" s="6" t="s">
        <v>166</v>
      </c>
      <c r="G72" s="6" t="s">
        <v>166</v>
      </c>
      <c r="H72" s="6"/>
      <c r="I72" s="6" t="s">
        <v>166</v>
      </c>
      <c r="J72" s="6" t="s">
        <v>166</v>
      </c>
      <c r="K72" s="6"/>
      <c r="L72" s="6"/>
      <c r="M72" s="6"/>
      <c r="N72" s="6" t="s">
        <v>166</v>
      </c>
      <c r="O72" s="6" t="s">
        <v>166</v>
      </c>
      <c r="P72" s="6" t="s">
        <v>166</v>
      </c>
      <c r="Q72" s="6"/>
      <c r="R72" s="6" t="s">
        <v>166</v>
      </c>
      <c r="S72" s="6" t="s">
        <v>166</v>
      </c>
      <c r="T72" s="6" t="s">
        <v>166</v>
      </c>
      <c r="U72" s="6" t="s">
        <v>166</v>
      </c>
      <c r="V72" s="6" t="s">
        <v>166</v>
      </c>
      <c r="W72" s="6" t="s">
        <v>166</v>
      </c>
      <c r="X72" s="6" t="s">
        <v>166</v>
      </c>
      <c r="Y72" s="6" t="s">
        <v>166</v>
      </c>
      <c r="Z72" s="6" t="s">
        <v>166</v>
      </c>
      <c r="AA72" s="6"/>
      <c r="AB72" s="6" t="s">
        <v>166</v>
      </c>
      <c r="AC72" s="6" t="s">
        <v>166</v>
      </c>
      <c r="AD72" s="6" t="s">
        <v>166</v>
      </c>
      <c r="AE72" s="6"/>
      <c r="AF72" s="6" t="s">
        <v>166</v>
      </c>
      <c r="AG72" s="6" t="s">
        <v>166</v>
      </c>
      <c r="AH72" s="6" t="s">
        <v>166</v>
      </c>
      <c r="AI72" s="6"/>
      <c r="AJ72" s="6" t="s">
        <v>166</v>
      </c>
      <c r="AK72" s="6"/>
      <c r="AL72" s="6"/>
      <c r="AM72" s="6"/>
      <c r="AN72" s="6"/>
      <c r="AO72" s="6"/>
      <c r="AP72" s="6" t="s">
        <v>166</v>
      </c>
      <c r="AQ72" s="6" t="s">
        <v>166</v>
      </c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8">
        <v>202.5</v>
      </c>
      <c r="EZ72" s="26"/>
      <c r="FA72" s="26"/>
      <c r="FB72" s="26"/>
    </row>
    <row r="73" spans="1:158" x14ac:dyDescent="0.25">
      <c r="A73" s="19"/>
      <c r="B73" s="20"/>
      <c r="C73" s="13" t="s">
        <v>168</v>
      </c>
      <c r="D73" s="6">
        <v>5</v>
      </c>
      <c r="E73" s="6"/>
      <c r="F73" s="6"/>
      <c r="G73" s="6"/>
      <c r="H73" s="6" t="s">
        <v>166</v>
      </c>
      <c r="I73" s="6"/>
      <c r="J73" s="6"/>
      <c r="K73" s="6" t="s">
        <v>166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 t="s">
        <v>166</v>
      </c>
      <c r="AJ73" s="6"/>
      <c r="AK73" s="6" t="s">
        <v>166</v>
      </c>
      <c r="AL73" s="6" t="s">
        <v>166</v>
      </c>
      <c r="AM73" s="6"/>
      <c r="AN73" s="6"/>
      <c r="AO73" s="6"/>
      <c r="AP73" s="6"/>
      <c r="AQ73" s="6"/>
      <c r="AR73" s="6" t="s">
        <v>166</v>
      </c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8">
        <v>30</v>
      </c>
      <c r="EZ73" s="26"/>
      <c r="FA73" s="26"/>
      <c r="FB73" s="26"/>
    </row>
    <row r="74" spans="1:158" x14ac:dyDescent="0.25">
      <c r="A74" s="19"/>
      <c r="B74" s="20"/>
      <c r="C74" s="13" t="s">
        <v>169</v>
      </c>
      <c r="D74" s="6">
        <v>2.5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8">
        <f t="shared" ref="EY74:EY80" si="3">SUM(E74:EX74)</f>
        <v>0</v>
      </c>
      <c r="EZ74" s="26"/>
      <c r="FA74" s="26"/>
      <c r="FB74" s="26"/>
    </row>
    <row r="75" spans="1:158" ht="24" x14ac:dyDescent="0.25">
      <c r="A75" s="19"/>
      <c r="B75" s="20"/>
      <c r="C75" s="13" t="s">
        <v>170</v>
      </c>
      <c r="D75" s="6">
        <v>0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8">
        <f t="shared" si="3"/>
        <v>0</v>
      </c>
      <c r="EZ75" s="27"/>
      <c r="FA75" s="27"/>
      <c r="FB75" s="27"/>
    </row>
    <row r="76" spans="1:158" ht="18.75" customHeight="1" x14ac:dyDescent="0.25">
      <c r="A76" s="19" t="s">
        <v>211</v>
      </c>
      <c r="B76" s="20" t="s">
        <v>212</v>
      </c>
      <c r="C76" s="12" t="s">
        <v>165</v>
      </c>
      <c r="D76" s="6">
        <v>10</v>
      </c>
      <c r="E76" s="6"/>
      <c r="F76" s="6"/>
      <c r="G76" s="6"/>
      <c r="H76" s="6"/>
      <c r="I76" s="6"/>
      <c r="J76" s="6"/>
      <c r="K76" s="6"/>
      <c r="L76" s="6" t="s">
        <v>166</v>
      </c>
      <c r="M76" s="6"/>
      <c r="N76" s="6"/>
      <c r="O76" s="6"/>
      <c r="P76" s="6" t="s">
        <v>166</v>
      </c>
      <c r="Q76" s="6" t="s">
        <v>166</v>
      </c>
      <c r="R76" s="6" t="s">
        <v>166</v>
      </c>
      <c r="S76" s="6"/>
      <c r="T76" s="6"/>
      <c r="U76" s="6"/>
      <c r="V76" s="6"/>
      <c r="W76" s="6" t="s">
        <v>166</v>
      </c>
      <c r="X76" s="6"/>
      <c r="Y76" s="6"/>
      <c r="Z76" s="6"/>
      <c r="AA76" s="6" t="s">
        <v>166</v>
      </c>
      <c r="AB76" s="6"/>
      <c r="AC76" s="6"/>
      <c r="AD76" s="6"/>
      <c r="AE76" s="6" t="s">
        <v>166</v>
      </c>
      <c r="AF76" s="6"/>
      <c r="AG76" s="6"/>
      <c r="AH76" s="6"/>
      <c r="AI76" s="6"/>
      <c r="AJ76" s="6"/>
      <c r="AK76" s="6"/>
      <c r="AL76" s="6"/>
      <c r="AM76" s="6" t="s">
        <v>166</v>
      </c>
      <c r="AN76" s="6"/>
      <c r="AO76" s="6" t="s">
        <v>166</v>
      </c>
      <c r="AP76" s="6" t="s">
        <v>166</v>
      </c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8">
        <v>100</v>
      </c>
      <c r="EZ76" s="25">
        <f>SUM(EY76:EY80)</f>
        <v>300</v>
      </c>
      <c r="FA76" s="25">
        <v>40</v>
      </c>
      <c r="FB76" s="25">
        <f>EZ76/FA76</f>
        <v>7.5</v>
      </c>
    </row>
    <row r="77" spans="1:158" x14ac:dyDescent="0.25">
      <c r="A77" s="19"/>
      <c r="B77" s="20"/>
      <c r="C77" s="12" t="s">
        <v>167</v>
      </c>
      <c r="D77" s="6">
        <v>7.5</v>
      </c>
      <c r="E77" s="6" t="s">
        <v>166</v>
      </c>
      <c r="F77" s="6" t="s">
        <v>166</v>
      </c>
      <c r="G77" s="6" t="s">
        <v>166</v>
      </c>
      <c r="H77" s="6"/>
      <c r="I77" s="6" t="s">
        <v>166</v>
      </c>
      <c r="J77" s="6" t="s">
        <v>166</v>
      </c>
      <c r="K77" s="6"/>
      <c r="L77" s="6"/>
      <c r="M77" s="6" t="s">
        <v>166</v>
      </c>
      <c r="N77" s="6" t="s">
        <v>166</v>
      </c>
      <c r="O77" s="6" t="s">
        <v>166</v>
      </c>
      <c r="P77" s="6"/>
      <c r="Q77" s="6"/>
      <c r="R77" s="6"/>
      <c r="S77" s="6" t="s">
        <v>166</v>
      </c>
      <c r="T77" s="6" t="s">
        <v>166</v>
      </c>
      <c r="U77" s="6" t="s">
        <v>166</v>
      </c>
      <c r="V77" s="6"/>
      <c r="W77" s="6"/>
      <c r="X77" s="6" t="s">
        <v>166</v>
      </c>
      <c r="Y77" s="6"/>
      <c r="Z77" s="6" t="s">
        <v>166</v>
      </c>
      <c r="AA77" s="6"/>
      <c r="AB77" s="6" t="s">
        <v>166</v>
      </c>
      <c r="AC77" s="6" t="s">
        <v>166</v>
      </c>
      <c r="AD77" s="6" t="s">
        <v>166</v>
      </c>
      <c r="AE77" s="6"/>
      <c r="AF77" s="6" t="s">
        <v>166</v>
      </c>
      <c r="AG77" s="6"/>
      <c r="AH77" s="6"/>
      <c r="AI77" s="6"/>
      <c r="AJ77" s="6" t="s">
        <v>166</v>
      </c>
      <c r="AK77" s="6" t="s">
        <v>166</v>
      </c>
      <c r="AL77" s="6"/>
      <c r="AM77" s="6"/>
      <c r="AN77" s="6" t="s">
        <v>166</v>
      </c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8">
        <v>150</v>
      </c>
      <c r="EZ77" s="26"/>
      <c r="FA77" s="26"/>
      <c r="FB77" s="26"/>
    </row>
    <row r="78" spans="1:158" x14ac:dyDescent="0.25">
      <c r="A78" s="19"/>
      <c r="B78" s="20"/>
      <c r="C78" s="12" t="s">
        <v>168</v>
      </c>
      <c r="D78" s="6">
        <v>5</v>
      </c>
      <c r="E78" s="6"/>
      <c r="F78" s="6"/>
      <c r="G78" s="6"/>
      <c r="H78" s="6" t="s">
        <v>166</v>
      </c>
      <c r="I78" s="6"/>
      <c r="J78" s="6"/>
      <c r="K78" s="6" t="s">
        <v>166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 t="s">
        <v>166</v>
      </c>
      <c r="W78" s="6"/>
      <c r="X78" s="6"/>
      <c r="Y78" s="6" t="s">
        <v>166</v>
      </c>
      <c r="Z78" s="6"/>
      <c r="AA78" s="6"/>
      <c r="AB78" s="6"/>
      <c r="AC78" s="6"/>
      <c r="AD78" s="6"/>
      <c r="AE78" s="6"/>
      <c r="AF78" s="6"/>
      <c r="AG78" s="6" t="s">
        <v>166</v>
      </c>
      <c r="AH78" s="6" t="s">
        <v>166</v>
      </c>
      <c r="AI78" s="6" t="s">
        <v>166</v>
      </c>
      <c r="AJ78" s="6"/>
      <c r="AK78" s="6"/>
      <c r="AL78" s="6" t="s">
        <v>166</v>
      </c>
      <c r="AM78" s="6"/>
      <c r="AN78" s="6"/>
      <c r="AO78" s="6"/>
      <c r="AP78" s="6"/>
      <c r="AQ78" s="6" t="s">
        <v>166</v>
      </c>
      <c r="AR78" s="6" t="s">
        <v>166</v>
      </c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8">
        <v>50</v>
      </c>
      <c r="EZ78" s="26"/>
      <c r="FA78" s="26"/>
      <c r="FB78" s="26"/>
    </row>
    <row r="79" spans="1:158" x14ac:dyDescent="0.25">
      <c r="A79" s="19"/>
      <c r="B79" s="20"/>
      <c r="C79" s="12" t="s">
        <v>169</v>
      </c>
      <c r="D79" s="6">
        <v>2.5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8">
        <f t="shared" si="3"/>
        <v>0</v>
      </c>
      <c r="EZ79" s="26"/>
      <c r="FA79" s="26"/>
      <c r="FB79" s="26"/>
    </row>
    <row r="80" spans="1:158" ht="24" x14ac:dyDescent="0.25">
      <c r="A80" s="19"/>
      <c r="B80" s="20"/>
      <c r="C80" s="12" t="s">
        <v>170</v>
      </c>
      <c r="D80" s="6">
        <v>0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8">
        <f t="shared" si="3"/>
        <v>0</v>
      </c>
      <c r="EZ80" s="27"/>
      <c r="FA80" s="27"/>
      <c r="FB80" s="27"/>
    </row>
  </sheetData>
  <mergeCells count="84">
    <mergeCell ref="EZ76:EZ80"/>
    <mergeCell ref="FA76:FA80"/>
    <mergeCell ref="FB76:FB80"/>
    <mergeCell ref="E3:EX3"/>
    <mergeCell ref="A1:EY1"/>
    <mergeCell ref="EZ66:EZ70"/>
    <mergeCell ref="FA66:FA70"/>
    <mergeCell ref="FB66:FB70"/>
    <mergeCell ref="EZ71:EZ75"/>
    <mergeCell ref="FA71:FA75"/>
    <mergeCell ref="FB71:FB75"/>
    <mergeCell ref="EZ56:EZ60"/>
    <mergeCell ref="FA56:FA60"/>
    <mergeCell ref="FB56:FB60"/>
    <mergeCell ref="EZ61:EZ65"/>
    <mergeCell ref="FA61:FA65"/>
    <mergeCell ref="FB61:FB65"/>
    <mergeCell ref="FA41:FA45"/>
    <mergeCell ref="FB41:FB45"/>
    <mergeCell ref="EZ46:EZ50"/>
    <mergeCell ref="FA46:FA50"/>
    <mergeCell ref="FB46:FB50"/>
    <mergeCell ref="EZ51:EZ55"/>
    <mergeCell ref="FA51:FA55"/>
    <mergeCell ref="FB51:FB55"/>
    <mergeCell ref="EZ31:EZ40"/>
    <mergeCell ref="FA31:FA40"/>
    <mergeCell ref="FB31:FB40"/>
    <mergeCell ref="FA6:FA10"/>
    <mergeCell ref="FB6:FB10"/>
    <mergeCell ref="EZ11:EZ15"/>
    <mergeCell ref="FA11:FA15"/>
    <mergeCell ref="FB11:FB15"/>
    <mergeCell ref="EZ16:EZ20"/>
    <mergeCell ref="FA16:FA20"/>
    <mergeCell ref="FB16:FB20"/>
    <mergeCell ref="FA21:FA25"/>
    <mergeCell ref="FB21:FB25"/>
    <mergeCell ref="EZ26:EZ30"/>
    <mergeCell ref="FA26:FA30"/>
    <mergeCell ref="FB26:FB30"/>
    <mergeCell ref="A71:A75"/>
    <mergeCell ref="B71:B75"/>
    <mergeCell ref="A76:A80"/>
    <mergeCell ref="B76:B80"/>
    <mergeCell ref="EY3:EZ3"/>
    <mergeCell ref="EY4:EZ4"/>
    <mergeCell ref="EY5:EZ5"/>
    <mergeCell ref="EZ6:EZ10"/>
    <mergeCell ref="EZ21:EZ25"/>
    <mergeCell ref="EZ41:EZ45"/>
    <mergeCell ref="A56:A60"/>
    <mergeCell ref="B56:B60"/>
    <mergeCell ref="A61:A65"/>
    <mergeCell ref="B61:B65"/>
    <mergeCell ref="A66:A70"/>
    <mergeCell ref="B66:B70"/>
    <mergeCell ref="A41:A45"/>
    <mergeCell ref="B41:B45"/>
    <mergeCell ref="A46:A50"/>
    <mergeCell ref="B46:B50"/>
    <mergeCell ref="A51:A55"/>
    <mergeCell ref="B51:B55"/>
    <mergeCell ref="A26:A30"/>
    <mergeCell ref="B26:B30"/>
    <mergeCell ref="A31:A40"/>
    <mergeCell ref="B31:B40"/>
    <mergeCell ref="C31:C32"/>
    <mergeCell ref="C33:C34"/>
    <mergeCell ref="C35:C36"/>
    <mergeCell ref="C37:C38"/>
    <mergeCell ref="C39:C40"/>
    <mergeCell ref="A11:A15"/>
    <mergeCell ref="B11:B15"/>
    <mergeCell ref="A16:A20"/>
    <mergeCell ref="B16:B20"/>
    <mergeCell ref="A21:A25"/>
    <mergeCell ref="B21:B25"/>
    <mergeCell ref="A3:A4"/>
    <mergeCell ref="B3:B4"/>
    <mergeCell ref="C3:C4"/>
    <mergeCell ref="D3:D4"/>
    <mergeCell ref="A6:A10"/>
    <mergeCell ref="B6:B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B79"/>
  <sheetViews>
    <sheetView topLeftCell="ED1" workbookViewId="0">
      <selection activeCell="FB82" sqref="FB82"/>
    </sheetView>
  </sheetViews>
  <sheetFormatPr defaultRowHeight="15" x14ac:dyDescent="0.25"/>
  <cols>
    <col min="1" max="1" width="4.42578125" customWidth="1"/>
    <col min="2" max="2" width="23" customWidth="1"/>
    <col min="3" max="3" width="28.28515625" customWidth="1"/>
  </cols>
  <sheetData>
    <row r="2" spans="1:158" ht="60" x14ac:dyDescent="0.25">
      <c r="A2" s="16" t="s">
        <v>1</v>
      </c>
      <c r="B2" s="17" t="s">
        <v>2</v>
      </c>
      <c r="C2" s="17" t="s">
        <v>3</v>
      </c>
      <c r="D2" s="17" t="s">
        <v>4</v>
      </c>
      <c r="E2" s="28" t="s">
        <v>5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30"/>
      <c r="EY2" s="17" t="s">
        <v>6</v>
      </c>
      <c r="EZ2" s="17"/>
      <c r="FA2" s="14" t="s">
        <v>7</v>
      </c>
      <c r="FB2" s="14" t="s">
        <v>8</v>
      </c>
    </row>
    <row r="3" spans="1:158" x14ac:dyDescent="0.25">
      <c r="A3" s="16"/>
      <c r="B3" s="17"/>
      <c r="C3" s="17"/>
      <c r="D3" s="18"/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32</v>
      </c>
      <c r="AC3" s="9" t="s">
        <v>33</v>
      </c>
      <c r="AD3" s="9" t="s">
        <v>34</v>
      </c>
      <c r="AE3" s="9" t="s">
        <v>35</v>
      </c>
      <c r="AF3" s="9" t="s">
        <v>36</v>
      </c>
      <c r="AG3" s="9" t="s">
        <v>37</v>
      </c>
      <c r="AH3" s="9" t="s">
        <v>38</v>
      </c>
      <c r="AI3" s="9" t="s">
        <v>39</v>
      </c>
      <c r="AJ3" s="9" t="s">
        <v>40</v>
      </c>
      <c r="AK3" s="9" t="s">
        <v>41</v>
      </c>
      <c r="AL3" s="9" t="s">
        <v>42</v>
      </c>
      <c r="AM3" s="9" t="s">
        <v>43</v>
      </c>
      <c r="AN3" s="9" t="s">
        <v>44</v>
      </c>
      <c r="AO3" s="9" t="s">
        <v>45</v>
      </c>
      <c r="AP3" s="9" t="s">
        <v>46</v>
      </c>
      <c r="AQ3" s="9" t="s">
        <v>47</v>
      </c>
      <c r="AR3" s="9" t="s">
        <v>48</v>
      </c>
      <c r="AS3" s="9" t="s">
        <v>49</v>
      </c>
      <c r="AT3" s="9" t="s">
        <v>50</v>
      </c>
      <c r="AU3" s="9" t="s">
        <v>51</v>
      </c>
      <c r="AV3" s="9" t="s">
        <v>52</v>
      </c>
      <c r="AW3" s="9" t="s">
        <v>53</v>
      </c>
      <c r="AX3" s="9" t="s">
        <v>54</v>
      </c>
      <c r="AY3" s="9" t="s">
        <v>55</v>
      </c>
      <c r="AZ3" s="9" t="s">
        <v>56</v>
      </c>
      <c r="BA3" s="9" t="s">
        <v>57</v>
      </c>
      <c r="BB3" s="9" t="s">
        <v>58</v>
      </c>
      <c r="BC3" s="9" t="s">
        <v>59</v>
      </c>
      <c r="BD3" s="9" t="s">
        <v>60</v>
      </c>
      <c r="BE3" s="9" t="s">
        <v>61</v>
      </c>
      <c r="BF3" s="9" t="s">
        <v>62</v>
      </c>
      <c r="BG3" s="9" t="s">
        <v>63</v>
      </c>
      <c r="BH3" s="9" t="s">
        <v>64</v>
      </c>
      <c r="BI3" s="9" t="s">
        <v>65</v>
      </c>
      <c r="BJ3" s="9" t="s">
        <v>66</v>
      </c>
      <c r="BK3" s="9" t="s">
        <v>67</v>
      </c>
      <c r="BL3" s="9" t="s">
        <v>68</v>
      </c>
      <c r="BM3" s="9" t="s">
        <v>69</v>
      </c>
      <c r="BN3" s="9" t="s">
        <v>70</v>
      </c>
      <c r="BO3" s="9" t="s">
        <v>71</v>
      </c>
      <c r="BP3" s="9" t="s">
        <v>72</v>
      </c>
      <c r="BQ3" s="9" t="s">
        <v>73</v>
      </c>
      <c r="BR3" s="9" t="s">
        <v>74</v>
      </c>
      <c r="BS3" s="9" t="s">
        <v>75</v>
      </c>
      <c r="BT3" s="9" t="s">
        <v>76</v>
      </c>
      <c r="BU3" s="9" t="s">
        <v>77</v>
      </c>
      <c r="BV3" s="9" t="s">
        <v>78</v>
      </c>
      <c r="BW3" s="9" t="s">
        <v>79</v>
      </c>
      <c r="BX3" s="9" t="s">
        <v>80</v>
      </c>
      <c r="BY3" s="9" t="s">
        <v>81</v>
      </c>
      <c r="BZ3" s="9" t="s">
        <v>82</v>
      </c>
      <c r="CA3" s="9" t="s">
        <v>83</v>
      </c>
      <c r="CB3" s="9" t="s">
        <v>84</v>
      </c>
      <c r="CC3" s="9" t="s">
        <v>85</v>
      </c>
      <c r="CD3" s="9" t="s">
        <v>86</v>
      </c>
      <c r="CE3" s="9" t="s">
        <v>87</v>
      </c>
      <c r="CF3" s="9" t="s">
        <v>88</v>
      </c>
      <c r="CG3" s="9" t="s">
        <v>89</v>
      </c>
      <c r="CH3" s="9" t="s">
        <v>90</v>
      </c>
      <c r="CI3" s="9" t="s">
        <v>91</v>
      </c>
      <c r="CJ3" s="9" t="s">
        <v>92</v>
      </c>
      <c r="CK3" s="9" t="s">
        <v>93</v>
      </c>
      <c r="CL3" s="9" t="s">
        <v>94</v>
      </c>
      <c r="CM3" s="9" t="s">
        <v>95</v>
      </c>
      <c r="CN3" s="9" t="s">
        <v>96</v>
      </c>
      <c r="CO3" s="9" t="s">
        <v>97</v>
      </c>
      <c r="CP3" s="9" t="s">
        <v>98</v>
      </c>
      <c r="CQ3" s="9" t="s">
        <v>99</v>
      </c>
      <c r="CR3" s="9" t="s">
        <v>100</v>
      </c>
      <c r="CS3" s="9" t="s">
        <v>101</v>
      </c>
      <c r="CT3" s="9" t="s">
        <v>102</v>
      </c>
      <c r="CU3" s="9" t="s">
        <v>103</v>
      </c>
      <c r="CV3" s="9" t="s">
        <v>104</v>
      </c>
      <c r="CW3" s="9" t="s">
        <v>105</v>
      </c>
      <c r="CX3" s="9" t="s">
        <v>106</v>
      </c>
      <c r="CY3" s="9" t="s">
        <v>107</v>
      </c>
      <c r="CZ3" s="9" t="s">
        <v>108</v>
      </c>
      <c r="DA3" s="9" t="s">
        <v>109</v>
      </c>
      <c r="DB3" s="9" t="s">
        <v>110</v>
      </c>
      <c r="DC3" s="9" t="s">
        <v>111</v>
      </c>
      <c r="DD3" s="9" t="s">
        <v>112</v>
      </c>
      <c r="DE3" s="9" t="s">
        <v>113</v>
      </c>
      <c r="DF3" s="9" t="s">
        <v>114</v>
      </c>
      <c r="DG3" s="9" t="s">
        <v>115</v>
      </c>
      <c r="DH3" s="9" t="s">
        <v>116</v>
      </c>
      <c r="DI3" s="9" t="s">
        <v>117</v>
      </c>
      <c r="DJ3" s="9" t="s">
        <v>118</v>
      </c>
      <c r="DK3" s="9" t="s">
        <v>119</v>
      </c>
      <c r="DL3" s="9" t="s">
        <v>120</v>
      </c>
      <c r="DM3" s="9" t="s">
        <v>121</v>
      </c>
      <c r="DN3" s="9" t="s">
        <v>122</v>
      </c>
      <c r="DO3" s="9" t="s">
        <v>123</v>
      </c>
      <c r="DP3" s="9" t="s">
        <v>124</v>
      </c>
      <c r="DQ3" s="9" t="s">
        <v>125</v>
      </c>
      <c r="DR3" s="9" t="s">
        <v>126</v>
      </c>
      <c r="DS3" s="9" t="s">
        <v>127</v>
      </c>
      <c r="DT3" s="9" t="s">
        <v>128</v>
      </c>
      <c r="DU3" s="9" t="s">
        <v>129</v>
      </c>
      <c r="DV3" s="9" t="s">
        <v>130</v>
      </c>
      <c r="DW3" s="9" t="s">
        <v>131</v>
      </c>
      <c r="DX3" s="9" t="s">
        <v>132</v>
      </c>
      <c r="DY3" s="9" t="s">
        <v>133</v>
      </c>
      <c r="DZ3" s="9" t="s">
        <v>134</v>
      </c>
      <c r="EA3" s="9" t="s">
        <v>135</v>
      </c>
      <c r="EB3" s="9" t="s">
        <v>136</v>
      </c>
      <c r="EC3" s="9" t="s">
        <v>137</v>
      </c>
      <c r="ED3" s="9" t="s">
        <v>138</v>
      </c>
      <c r="EE3" s="9" t="s">
        <v>139</v>
      </c>
      <c r="EF3" s="9" t="s">
        <v>140</v>
      </c>
      <c r="EG3" s="9" t="s">
        <v>141</v>
      </c>
      <c r="EH3" s="9" t="s">
        <v>142</v>
      </c>
      <c r="EI3" s="9" t="s">
        <v>143</v>
      </c>
      <c r="EJ3" s="9" t="s">
        <v>144</v>
      </c>
      <c r="EK3" s="9" t="s">
        <v>145</v>
      </c>
      <c r="EL3" s="9" t="s">
        <v>146</v>
      </c>
      <c r="EM3" s="9" t="s">
        <v>147</v>
      </c>
      <c r="EN3" s="9" t="s">
        <v>148</v>
      </c>
      <c r="EO3" s="9" t="s">
        <v>149</v>
      </c>
      <c r="EP3" s="9" t="s">
        <v>150</v>
      </c>
      <c r="EQ3" s="9" t="s">
        <v>151</v>
      </c>
      <c r="ER3" s="9" t="s">
        <v>152</v>
      </c>
      <c r="ES3" s="9" t="s">
        <v>153</v>
      </c>
      <c r="ET3" s="9" t="s">
        <v>154</v>
      </c>
      <c r="EU3" s="9" t="s">
        <v>155</v>
      </c>
      <c r="EV3" s="9" t="s">
        <v>156</v>
      </c>
      <c r="EW3" s="9" t="s">
        <v>157</v>
      </c>
      <c r="EX3" s="9" t="s">
        <v>158</v>
      </c>
      <c r="EY3" s="21" t="s">
        <v>159</v>
      </c>
      <c r="EZ3" s="22"/>
      <c r="FA3" s="4" t="s">
        <v>160</v>
      </c>
      <c r="FB3" s="4" t="s">
        <v>161</v>
      </c>
    </row>
    <row r="4" spans="1:158" x14ac:dyDescent="0.25">
      <c r="A4" s="5">
        <v>1</v>
      </c>
      <c r="B4" s="1">
        <v>2</v>
      </c>
      <c r="C4" s="1">
        <v>3</v>
      </c>
      <c r="D4" s="1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3">
        <v>31</v>
      </c>
      <c r="AF4" s="3">
        <v>32</v>
      </c>
      <c r="AG4" s="3">
        <v>33</v>
      </c>
      <c r="AH4" s="3">
        <v>34</v>
      </c>
      <c r="AI4" s="3">
        <v>35</v>
      </c>
      <c r="AJ4" s="3">
        <v>36</v>
      </c>
      <c r="AK4" s="3">
        <v>37</v>
      </c>
      <c r="AL4" s="3">
        <v>38</v>
      </c>
      <c r="AM4" s="3">
        <v>39</v>
      </c>
      <c r="AN4" s="3">
        <v>40</v>
      </c>
      <c r="AO4" s="3">
        <v>41</v>
      </c>
      <c r="AP4" s="3">
        <v>42</v>
      </c>
      <c r="AQ4" s="3">
        <v>43</v>
      </c>
      <c r="AR4" s="3">
        <v>44</v>
      </c>
      <c r="AS4" s="3">
        <v>45</v>
      </c>
      <c r="AT4" s="3">
        <v>46</v>
      </c>
      <c r="AU4" s="3">
        <v>47</v>
      </c>
      <c r="AV4" s="3">
        <v>48</v>
      </c>
      <c r="AW4" s="3">
        <v>49</v>
      </c>
      <c r="AX4" s="3">
        <v>50</v>
      </c>
      <c r="AY4" s="3">
        <v>51</v>
      </c>
      <c r="AZ4" s="3">
        <v>52</v>
      </c>
      <c r="BA4" s="3">
        <v>53</v>
      </c>
      <c r="BB4" s="3">
        <v>54</v>
      </c>
      <c r="BC4" s="3">
        <v>55</v>
      </c>
      <c r="BD4" s="3">
        <v>56</v>
      </c>
      <c r="BE4" s="3">
        <v>57</v>
      </c>
      <c r="BF4" s="3">
        <v>58</v>
      </c>
      <c r="BG4" s="3">
        <v>59</v>
      </c>
      <c r="BH4" s="3">
        <v>60</v>
      </c>
      <c r="BI4" s="3">
        <v>61</v>
      </c>
      <c r="BJ4" s="3">
        <v>62</v>
      </c>
      <c r="BK4" s="3">
        <v>63</v>
      </c>
      <c r="BL4" s="3">
        <v>64</v>
      </c>
      <c r="BM4" s="3">
        <v>65</v>
      </c>
      <c r="BN4" s="3">
        <v>66</v>
      </c>
      <c r="BO4" s="3">
        <v>67</v>
      </c>
      <c r="BP4" s="3">
        <v>68</v>
      </c>
      <c r="BQ4" s="3">
        <v>69</v>
      </c>
      <c r="BR4" s="3">
        <v>70</v>
      </c>
      <c r="BS4" s="3">
        <v>71</v>
      </c>
      <c r="BT4" s="3">
        <v>72</v>
      </c>
      <c r="BU4" s="3">
        <v>73</v>
      </c>
      <c r="BV4" s="3">
        <v>74</v>
      </c>
      <c r="BW4" s="3">
        <v>75</v>
      </c>
      <c r="BX4" s="3">
        <v>76</v>
      </c>
      <c r="BY4" s="3">
        <v>77</v>
      </c>
      <c r="BZ4" s="3">
        <v>78</v>
      </c>
      <c r="CA4" s="3">
        <v>79</v>
      </c>
      <c r="CB4" s="3">
        <v>80</v>
      </c>
      <c r="CC4" s="3">
        <v>81</v>
      </c>
      <c r="CD4" s="3">
        <v>82</v>
      </c>
      <c r="CE4" s="3">
        <v>83</v>
      </c>
      <c r="CF4" s="3">
        <v>84</v>
      </c>
      <c r="CG4" s="3">
        <v>85</v>
      </c>
      <c r="CH4" s="3">
        <v>86</v>
      </c>
      <c r="CI4" s="3">
        <v>87</v>
      </c>
      <c r="CJ4" s="3">
        <v>88</v>
      </c>
      <c r="CK4" s="3">
        <v>89</v>
      </c>
      <c r="CL4" s="3">
        <v>90</v>
      </c>
      <c r="CM4" s="3">
        <v>91</v>
      </c>
      <c r="CN4" s="3">
        <v>92</v>
      </c>
      <c r="CO4" s="3">
        <v>93</v>
      </c>
      <c r="CP4" s="3">
        <v>94</v>
      </c>
      <c r="CQ4" s="3">
        <v>95</v>
      </c>
      <c r="CR4" s="3">
        <v>96</v>
      </c>
      <c r="CS4" s="3">
        <v>97</v>
      </c>
      <c r="CT4" s="3">
        <v>98</v>
      </c>
      <c r="CU4" s="3">
        <v>99</v>
      </c>
      <c r="CV4" s="3">
        <v>100</v>
      </c>
      <c r="CW4" s="3">
        <v>101</v>
      </c>
      <c r="CX4" s="3">
        <v>102</v>
      </c>
      <c r="CY4" s="3">
        <v>103</v>
      </c>
      <c r="CZ4" s="3">
        <v>104</v>
      </c>
      <c r="DA4" s="3">
        <v>105</v>
      </c>
      <c r="DB4" s="3">
        <v>106</v>
      </c>
      <c r="DC4" s="3">
        <v>107</v>
      </c>
      <c r="DD4" s="3">
        <v>108</v>
      </c>
      <c r="DE4" s="3">
        <v>109</v>
      </c>
      <c r="DF4" s="3">
        <v>110</v>
      </c>
      <c r="DG4" s="3">
        <v>111</v>
      </c>
      <c r="DH4" s="3">
        <v>112</v>
      </c>
      <c r="DI4" s="3">
        <v>113</v>
      </c>
      <c r="DJ4" s="3">
        <v>114</v>
      </c>
      <c r="DK4" s="3">
        <v>115</v>
      </c>
      <c r="DL4" s="3">
        <v>116</v>
      </c>
      <c r="DM4" s="3">
        <v>117</v>
      </c>
      <c r="DN4" s="3">
        <v>118</v>
      </c>
      <c r="DO4" s="3">
        <v>119</v>
      </c>
      <c r="DP4" s="3">
        <v>120</v>
      </c>
      <c r="DQ4" s="3">
        <v>121</v>
      </c>
      <c r="DR4" s="3">
        <v>122</v>
      </c>
      <c r="DS4" s="3">
        <v>123</v>
      </c>
      <c r="DT4" s="3">
        <v>124</v>
      </c>
      <c r="DU4" s="3">
        <v>125</v>
      </c>
      <c r="DV4" s="3">
        <v>126</v>
      </c>
      <c r="DW4" s="3">
        <v>127</v>
      </c>
      <c r="DX4" s="3">
        <v>128</v>
      </c>
      <c r="DY4" s="3">
        <v>129</v>
      </c>
      <c r="DZ4" s="3">
        <v>130</v>
      </c>
      <c r="EA4" s="3">
        <v>131</v>
      </c>
      <c r="EB4" s="3">
        <v>132</v>
      </c>
      <c r="EC4" s="3">
        <v>133</v>
      </c>
      <c r="ED4" s="3">
        <v>134</v>
      </c>
      <c r="EE4" s="3">
        <v>135</v>
      </c>
      <c r="EF4" s="3">
        <v>136</v>
      </c>
      <c r="EG4" s="3">
        <v>137</v>
      </c>
      <c r="EH4" s="3">
        <v>138</v>
      </c>
      <c r="EI4" s="3">
        <v>139</v>
      </c>
      <c r="EJ4" s="3">
        <v>140</v>
      </c>
      <c r="EK4" s="3">
        <v>141</v>
      </c>
      <c r="EL4" s="3">
        <v>142</v>
      </c>
      <c r="EM4" s="3">
        <v>143</v>
      </c>
      <c r="EN4" s="3">
        <v>144</v>
      </c>
      <c r="EO4" s="3">
        <v>145</v>
      </c>
      <c r="EP4" s="3">
        <v>146</v>
      </c>
      <c r="EQ4" s="3">
        <v>147</v>
      </c>
      <c r="ER4" s="3">
        <v>148</v>
      </c>
      <c r="ES4" s="3">
        <v>149</v>
      </c>
      <c r="ET4" s="3">
        <v>150</v>
      </c>
      <c r="EU4" s="3">
        <v>151</v>
      </c>
      <c r="EV4" s="3">
        <v>152</v>
      </c>
      <c r="EW4" s="3">
        <v>153</v>
      </c>
      <c r="EX4" s="3">
        <v>154</v>
      </c>
      <c r="EY4" s="23">
        <v>15</v>
      </c>
      <c r="EZ4" s="24"/>
      <c r="FA4" s="5">
        <v>16</v>
      </c>
      <c r="FB4" s="5" t="s">
        <v>162</v>
      </c>
    </row>
    <row r="5" spans="1:158" x14ac:dyDescent="0.25">
      <c r="A5" s="19" t="s">
        <v>163</v>
      </c>
      <c r="B5" s="20" t="s">
        <v>164</v>
      </c>
      <c r="C5" s="13" t="s">
        <v>165</v>
      </c>
      <c r="D5" s="6">
        <v>10</v>
      </c>
      <c r="E5" s="6" t="s">
        <v>166</v>
      </c>
      <c r="F5" s="6" t="s">
        <v>166</v>
      </c>
      <c r="G5" s="6"/>
      <c r="H5" s="6"/>
      <c r="I5" s="6"/>
      <c r="J5" s="6"/>
      <c r="K5" s="6" t="s">
        <v>166</v>
      </c>
      <c r="L5" s="6"/>
      <c r="M5" s="6" t="s">
        <v>166</v>
      </c>
      <c r="N5" s="6" t="s">
        <v>166</v>
      </c>
      <c r="O5" s="6"/>
      <c r="P5" s="6"/>
      <c r="Q5" s="6" t="s">
        <v>166</v>
      </c>
      <c r="R5" s="6"/>
      <c r="S5" s="6"/>
      <c r="T5" s="6"/>
      <c r="U5" s="6"/>
      <c r="V5" s="6"/>
      <c r="W5" s="6" t="s">
        <v>166</v>
      </c>
      <c r="X5" s="6"/>
      <c r="Y5" s="6"/>
      <c r="Z5" s="6"/>
      <c r="AA5" s="6" t="s">
        <v>166</v>
      </c>
      <c r="AB5" s="6"/>
      <c r="AC5" s="6"/>
      <c r="AD5" s="6"/>
      <c r="AE5" s="6"/>
      <c r="AF5" s="6"/>
      <c r="AG5" s="6"/>
      <c r="AH5" s="6"/>
      <c r="AI5" s="6"/>
      <c r="AJ5" s="6"/>
      <c r="AK5" s="6" t="s">
        <v>166</v>
      </c>
      <c r="AL5" s="6"/>
      <c r="AM5" s="6" t="s">
        <v>166</v>
      </c>
      <c r="AN5" s="6"/>
      <c r="AO5" s="6"/>
      <c r="AP5" s="6"/>
      <c r="AQ5" s="6"/>
      <c r="AR5" s="6"/>
      <c r="AS5" s="6" t="s">
        <v>166</v>
      </c>
      <c r="AT5" s="6" t="s">
        <v>166</v>
      </c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8">
        <v>120</v>
      </c>
      <c r="EZ5" s="25">
        <f>SUM(EY5:EY9)</f>
        <v>350</v>
      </c>
      <c r="FA5" s="25">
        <v>46</v>
      </c>
      <c r="FB5" s="25">
        <f>EZ5/FA5</f>
        <v>7.6086956521739131</v>
      </c>
    </row>
    <row r="6" spans="1:158" x14ac:dyDescent="0.25">
      <c r="A6" s="19"/>
      <c r="B6" s="20"/>
      <c r="C6" s="13" t="s">
        <v>167</v>
      </c>
      <c r="D6" s="6">
        <v>7.5</v>
      </c>
      <c r="E6" s="6"/>
      <c r="F6" s="6"/>
      <c r="G6" s="6"/>
      <c r="H6" s="6" t="s">
        <v>166</v>
      </c>
      <c r="I6" s="6"/>
      <c r="J6" s="6" t="s">
        <v>166</v>
      </c>
      <c r="K6" s="6"/>
      <c r="L6" s="6" t="s">
        <v>166</v>
      </c>
      <c r="M6" s="6"/>
      <c r="N6" s="6"/>
      <c r="O6" s="6" t="s">
        <v>166</v>
      </c>
      <c r="P6" s="6"/>
      <c r="Q6" s="6"/>
      <c r="R6" s="6" t="s">
        <v>166</v>
      </c>
      <c r="S6" s="6" t="s">
        <v>166</v>
      </c>
      <c r="T6" s="6" t="s">
        <v>166</v>
      </c>
      <c r="U6" s="6"/>
      <c r="V6" s="6"/>
      <c r="W6" s="6"/>
      <c r="X6" s="6" t="s">
        <v>166</v>
      </c>
      <c r="Y6" s="6" t="s">
        <v>166</v>
      </c>
      <c r="Z6" s="6"/>
      <c r="AA6" s="6"/>
      <c r="AB6" s="6" t="s">
        <v>166</v>
      </c>
      <c r="AC6" s="6" t="s">
        <v>166</v>
      </c>
      <c r="AD6" s="6"/>
      <c r="AE6" s="6" t="s">
        <v>166</v>
      </c>
      <c r="AF6" s="6" t="s">
        <v>166</v>
      </c>
      <c r="AG6" s="6" t="s">
        <v>166</v>
      </c>
      <c r="AH6" s="6"/>
      <c r="AI6" s="6" t="s">
        <v>166</v>
      </c>
      <c r="AJ6" s="6" t="s">
        <v>166</v>
      </c>
      <c r="AK6" s="6"/>
      <c r="AL6" s="6"/>
      <c r="AM6" s="6"/>
      <c r="AN6" s="6" t="s">
        <v>166</v>
      </c>
      <c r="AO6" s="6" t="s">
        <v>166</v>
      </c>
      <c r="AP6" s="6" t="s">
        <v>166</v>
      </c>
      <c r="AQ6" s="6" t="s">
        <v>166</v>
      </c>
      <c r="AR6" s="6"/>
      <c r="AS6" s="6"/>
      <c r="AT6" s="6"/>
      <c r="AU6" s="6" t="s">
        <v>166</v>
      </c>
      <c r="AV6" s="6" t="s">
        <v>166</v>
      </c>
      <c r="AW6" s="6" t="s">
        <v>166</v>
      </c>
      <c r="AX6" s="6" t="s">
        <v>166</v>
      </c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8">
        <v>180</v>
      </c>
      <c r="EZ6" s="26"/>
      <c r="FA6" s="26"/>
      <c r="FB6" s="26"/>
    </row>
    <row r="7" spans="1:158" ht="24" x14ac:dyDescent="0.25">
      <c r="A7" s="19"/>
      <c r="B7" s="20"/>
      <c r="C7" s="13" t="s">
        <v>168</v>
      </c>
      <c r="D7" s="6">
        <v>5</v>
      </c>
      <c r="E7" s="6"/>
      <c r="F7" s="6"/>
      <c r="G7" s="6" t="s">
        <v>166</v>
      </c>
      <c r="H7" s="6"/>
      <c r="I7" s="6" t="s">
        <v>166</v>
      </c>
      <c r="J7" s="6"/>
      <c r="K7" s="6"/>
      <c r="L7" s="6"/>
      <c r="M7" s="6"/>
      <c r="N7" s="6"/>
      <c r="O7" s="6"/>
      <c r="P7" s="6" t="s">
        <v>166</v>
      </c>
      <c r="Q7" s="6"/>
      <c r="R7" s="6"/>
      <c r="S7" s="6"/>
      <c r="T7" s="6"/>
      <c r="U7" s="6" t="s">
        <v>166</v>
      </c>
      <c r="V7" s="6" t="s">
        <v>166</v>
      </c>
      <c r="W7" s="6"/>
      <c r="X7" s="6"/>
      <c r="Y7" s="6"/>
      <c r="Z7" s="6" t="s">
        <v>166</v>
      </c>
      <c r="AA7" s="6"/>
      <c r="AB7" s="6"/>
      <c r="AC7" s="6"/>
      <c r="AD7" s="6" t="s">
        <v>166</v>
      </c>
      <c r="AE7" s="6"/>
      <c r="AF7" s="6"/>
      <c r="AG7" s="6"/>
      <c r="AH7" s="6" t="s">
        <v>166</v>
      </c>
      <c r="AI7" s="6"/>
      <c r="AJ7" s="6"/>
      <c r="AK7" s="6"/>
      <c r="AL7" s="6" t="s">
        <v>166</v>
      </c>
      <c r="AM7" s="6"/>
      <c r="AN7" s="6"/>
      <c r="AO7" s="6"/>
      <c r="AP7" s="6"/>
      <c r="AQ7" s="6"/>
      <c r="AR7" s="6" t="s">
        <v>166</v>
      </c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8">
        <v>50</v>
      </c>
      <c r="EZ7" s="26"/>
      <c r="FA7" s="26"/>
      <c r="FB7" s="26"/>
    </row>
    <row r="8" spans="1:158" x14ac:dyDescent="0.25">
      <c r="A8" s="19"/>
      <c r="B8" s="20"/>
      <c r="C8" s="13" t="s">
        <v>169</v>
      </c>
      <c r="D8" s="6">
        <v>2.5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8">
        <f t="shared" ref="EY8:EY68" si="0">SUM(E8:EX8)</f>
        <v>0</v>
      </c>
      <c r="EZ8" s="26"/>
      <c r="FA8" s="26"/>
      <c r="FB8" s="26"/>
    </row>
    <row r="9" spans="1:158" ht="24" x14ac:dyDescent="0.25">
      <c r="A9" s="19"/>
      <c r="B9" s="20"/>
      <c r="C9" s="13" t="s">
        <v>170</v>
      </c>
      <c r="D9" s="6"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8">
        <f t="shared" si="0"/>
        <v>0</v>
      </c>
      <c r="EZ9" s="27"/>
      <c r="FA9" s="27"/>
      <c r="FB9" s="27"/>
    </row>
    <row r="10" spans="1:158" x14ac:dyDescent="0.25">
      <c r="A10" s="19" t="s">
        <v>171</v>
      </c>
      <c r="B10" s="20" t="s">
        <v>172</v>
      </c>
      <c r="C10" s="13" t="s">
        <v>165</v>
      </c>
      <c r="D10" s="6">
        <v>10</v>
      </c>
      <c r="E10" s="6"/>
      <c r="F10" s="6"/>
      <c r="G10" s="6"/>
      <c r="H10" s="6"/>
      <c r="I10" s="6"/>
      <c r="J10" s="6"/>
      <c r="K10" s="6" t="s">
        <v>166</v>
      </c>
      <c r="L10" s="6"/>
      <c r="M10" s="6"/>
      <c r="N10" s="6" t="s">
        <v>166</v>
      </c>
      <c r="O10" s="6" t="s">
        <v>166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 t="s">
        <v>166</v>
      </c>
      <c r="AB10" s="6"/>
      <c r="AC10" s="6"/>
      <c r="AD10" s="6"/>
      <c r="AE10" s="6"/>
      <c r="AF10" s="6"/>
      <c r="AG10" s="6"/>
      <c r="AH10" s="6"/>
      <c r="AI10" s="6"/>
      <c r="AJ10" s="6"/>
      <c r="AK10" s="6" t="s">
        <v>166</v>
      </c>
      <c r="AL10" s="6"/>
      <c r="AM10" s="6" t="s">
        <v>166</v>
      </c>
      <c r="AN10" s="6" t="s">
        <v>166</v>
      </c>
      <c r="AO10" s="6"/>
      <c r="AP10" s="6"/>
      <c r="AQ10" s="6"/>
      <c r="AR10" s="6"/>
      <c r="AS10" s="6" t="s">
        <v>166</v>
      </c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8">
        <v>80</v>
      </c>
      <c r="EZ10" s="25">
        <f>SUM(EY10:EY14)</f>
        <v>325</v>
      </c>
      <c r="FA10" s="25">
        <v>46</v>
      </c>
      <c r="FB10" s="25">
        <f>EZ10/FA10</f>
        <v>7.0652173913043477</v>
      </c>
    </row>
    <row r="11" spans="1:158" x14ac:dyDescent="0.25">
      <c r="A11" s="19"/>
      <c r="B11" s="20"/>
      <c r="C11" s="13" t="s">
        <v>167</v>
      </c>
      <c r="D11" s="6">
        <v>7.5</v>
      </c>
      <c r="E11" s="6" t="s">
        <v>166</v>
      </c>
      <c r="F11" s="6"/>
      <c r="G11" s="6"/>
      <c r="H11" s="6" t="s">
        <v>166</v>
      </c>
      <c r="I11" s="6" t="s">
        <v>166</v>
      </c>
      <c r="J11" s="6" t="s">
        <v>166</v>
      </c>
      <c r="K11" s="6"/>
      <c r="L11" s="6" t="s">
        <v>166</v>
      </c>
      <c r="M11" s="6" t="s">
        <v>166</v>
      </c>
      <c r="N11" s="6"/>
      <c r="O11" s="6"/>
      <c r="P11" s="6" t="s">
        <v>166</v>
      </c>
      <c r="Q11" s="6" t="s">
        <v>166</v>
      </c>
      <c r="R11" s="6" t="s">
        <v>166</v>
      </c>
      <c r="S11" s="6" t="s">
        <v>166</v>
      </c>
      <c r="T11" s="6" t="s">
        <v>166</v>
      </c>
      <c r="U11" s="6" t="s">
        <v>166</v>
      </c>
      <c r="V11" s="6"/>
      <c r="W11" s="6" t="s">
        <v>166</v>
      </c>
      <c r="X11" s="6" t="s">
        <v>166</v>
      </c>
      <c r="Y11" s="6" t="s">
        <v>166</v>
      </c>
      <c r="Z11" s="6"/>
      <c r="AA11" s="6"/>
      <c r="AB11" s="6"/>
      <c r="AC11" s="6" t="s">
        <v>166</v>
      </c>
      <c r="AD11" s="6"/>
      <c r="AE11" s="6"/>
      <c r="AF11" s="6"/>
      <c r="AG11" s="6" t="s">
        <v>166</v>
      </c>
      <c r="AH11" s="6"/>
      <c r="AI11" s="6" t="s">
        <v>166</v>
      </c>
      <c r="AJ11" s="6"/>
      <c r="AK11" s="6"/>
      <c r="AL11" s="6"/>
      <c r="AM11" s="6"/>
      <c r="AN11" s="6"/>
      <c r="AO11" s="6"/>
      <c r="AP11" s="6"/>
      <c r="AQ11" s="6" t="s">
        <v>166</v>
      </c>
      <c r="AR11" s="6"/>
      <c r="AS11" s="6"/>
      <c r="AT11" s="6" t="s">
        <v>166</v>
      </c>
      <c r="AU11" s="6"/>
      <c r="AV11" s="6" t="s">
        <v>166</v>
      </c>
      <c r="AW11" s="6"/>
      <c r="AX11" s="6" t="s">
        <v>166</v>
      </c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8">
        <v>165</v>
      </c>
      <c r="EZ11" s="26"/>
      <c r="FA11" s="26"/>
      <c r="FB11" s="26"/>
    </row>
    <row r="12" spans="1:158" ht="24" x14ac:dyDescent="0.25">
      <c r="A12" s="19"/>
      <c r="B12" s="20"/>
      <c r="C12" s="13" t="s">
        <v>168</v>
      </c>
      <c r="D12" s="6">
        <v>5</v>
      </c>
      <c r="E12" s="6"/>
      <c r="F12" s="6" t="s">
        <v>166</v>
      </c>
      <c r="G12" s="6" t="s">
        <v>166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 t="s">
        <v>166</v>
      </c>
      <c r="W12" s="6"/>
      <c r="X12" s="6"/>
      <c r="Y12" s="6"/>
      <c r="Z12" s="6" t="s">
        <v>166</v>
      </c>
      <c r="AA12" s="6"/>
      <c r="AB12" s="6" t="s">
        <v>166</v>
      </c>
      <c r="AC12" s="6"/>
      <c r="AD12" s="6" t="s">
        <v>166</v>
      </c>
      <c r="AE12" s="6" t="s">
        <v>166</v>
      </c>
      <c r="AF12" s="6" t="s">
        <v>166</v>
      </c>
      <c r="AG12" s="6"/>
      <c r="AH12" s="6" t="s">
        <v>166</v>
      </c>
      <c r="AI12" s="6"/>
      <c r="AJ12" s="6" t="s">
        <v>166</v>
      </c>
      <c r="AK12" s="6"/>
      <c r="AL12" s="6" t="s">
        <v>166</v>
      </c>
      <c r="AM12" s="6"/>
      <c r="AN12" s="6"/>
      <c r="AO12" s="6" t="s">
        <v>166</v>
      </c>
      <c r="AP12" s="6" t="s">
        <v>166</v>
      </c>
      <c r="AQ12" s="6"/>
      <c r="AR12" s="6" t="s">
        <v>166</v>
      </c>
      <c r="AS12" s="6"/>
      <c r="AT12" s="6"/>
      <c r="AU12" s="6" t="s">
        <v>166</v>
      </c>
      <c r="AV12" s="6"/>
      <c r="AW12" s="6" t="s">
        <v>166</v>
      </c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8">
        <v>80</v>
      </c>
      <c r="EZ12" s="26"/>
      <c r="FA12" s="26"/>
      <c r="FB12" s="26"/>
    </row>
    <row r="13" spans="1:158" x14ac:dyDescent="0.25">
      <c r="A13" s="19"/>
      <c r="B13" s="20"/>
      <c r="C13" s="13" t="s">
        <v>169</v>
      </c>
      <c r="D13" s="6">
        <v>2.5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8">
        <f t="shared" si="0"/>
        <v>0</v>
      </c>
      <c r="EZ13" s="26"/>
      <c r="FA13" s="26"/>
      <c r="FB13" s="26"/>
    </row>
    <row r="14" spans="1:158" ht="24" x14ac:dyDescent="0.25">
      <c r="A14" s="19"/>
      <c r="B14" s="20"/>
      <c r="C14" s="13" t="s">
        <v>170</v>
      </c>
      <c r="D14" s="6"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8">
        <f t="shared" si="0"/>
        <v>0</v>
      </c>
      <c r="EZ14" s="27"/>
      <c r="FA14" s="27"/>
      <c r="FB14" s="27"/>
    </row>
    <row r="15" spans="1:158" x14ac:dyDescent="0.25">
      <c r="A15" s="19" t="s">
        <v>173</v>
      </c>
      <c r="B15" s="20" t="s">
        <v>174</v>
      </c>
      <c r="C15" s="13" t="s">
        <v>165</v>
      </c>
      <c r="D15" s="6">
        <v>10</v>
      </c>
      <c r="E15" s="6"/>
      <c r="F15" s="6" t="s">
        <v>166</v>
      </c>
      <c r="G15" s="6"/>
      <c r="H15" s="6"/>
      <c r="I15" s="6"/>
      <c r="J15" s="6"/>
      <c r="K15" s="6" t="s">
        <v>166</v>
      </c>
      <c r="L15" s="6"/>
      <c r="M15" s="6"/>
      <c r="N15" s="6"/>
      <c r="O15" s="6"/>
      <c r="P15" s="6"/>
      <c r="Q15" s="6"/>
      <c r="R15" s="6"/>
      <c r="S15" s="6" t="s">
        <v>166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 t="s">
        <v>166</v>
      </c>
      <c r="AH15" s="6"/>
      <c r="AI15" s="6" t="s">
        <v>166</v>
      </c>
      <c r="AJ15" s="6"/>
      <c r="AK15" s="6" t="s">
        <v>166</v>
      </c>
      <c r="AL15" s="6"/>
      <c r="AM15" s="6" t="s">
        <v>166</v>
      </c>
      <c r="AN15" s="6"/>
      <c r="AO15" s="6"/>
      <c r="AP15" s="6"/>
      <c r="AQ15" s="6"/>
      <c r="AR15" s="6"/>
      <c r="AS15" s="6" t="s">
        <v>166</v>
      </c>
      <c r="AT15" s="6" t="s">
        <v>166</v>
      </c>
      <c r="AU15" s="6"/>
      <c r="AV15" s="6"/>
      <c r="AW15" s="6"/>
      <c r="AX15" s="6" t="s">
        <v>166</v>
      </c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8">
        <v>100</v>
      </c>
      <c r="EZ15" s="25">
        <f>SUM(EY15:EY19)</f>
        <v>345</v>
      </c>
      <c r="FA15" s="25">
        <v>46</v>
      </c>
      <c r="FB15" s="25">
        <f>EZ15/FA15</f>
        <v>7.5</v>
      </c>
    </row>
    <row r="16" spans="1:158" x14ac:dyDescent="0.25">
      <c r="A16" s="19"/>
      <c r="B16" s="20"/>
      <c r="C16" s="13" t="s">
        <v>167</v>
      </c>
      <c r="D16" s="6">
        <v>7.5</v>
      </c>
      <c r="E16" s="6" t="s">
        <v>166</v>
      </c>
      <c r="F16" s="6"/>
      <c r="G16" s="6"/>
      <c r="H16" s="6" t="s">
        <v>166</v>
      </c>
      <c r="I16" s="6" t="s">
        <v>166</v>
      </c>
      <c r="J16" s="6" t="s">
        <v>166</v>
      </c>
      <c r="K16" s="6"/>
      <c r="L16" s="6" t="s">
        <v>166</v>
      </c>
      <c r="M16" s="6" t="s">
        <v>166</v>
      </c>
      <c r="N16" s="6" t="s">
        <v>166</v>
      </c>
      <c r="O16" s="6" t="s">
        <v>166</v>
      </c>
      <c r="P16" s="6"/>
      <c r="Q16" s="6" t="s">
        <v>166</v>
      </c>
      <c r="R16" s="6" t="s">
        <v>166</v>
      </c>
      <c r="S16" s="6"/>
      <c r="T16" s="6"/>
      <c r="U16" s="6"/>
      <c r="V16" s="6"/>
      <c r="W16" s="6"/>
      <c r="X16" s="6" t="s">
        <v>166</v>
      </c>
      <c r="Y16" s="6" t="s">
        <v>166</v>
      </c>
      <c r="Z16" s="6" t="s">
        <v>166</v>
      </c>
      <c r="AA16" s="6" t="s">
        <v>166</v>
      </c>
      <c r="AB16" s="6" t="s">
        <v>166</v>
      </c>
      <c r="AC16" s="6" t="s">
        <v>166</v>
      </c>
      <c r="AD16" s="6" t="s">
        <v>166</v>
      </c>
      <c r="AE16" s="6" t="s">
        <v>166</v>
      </c>
      <c r="AF16" s="6" t="s">
        <v>166</v>
      </c>
      <c r="AG16" s="6"/>
      <c r="AH16" s="6"/>
      <c r="AI16" s="6"/>
      <c r="AJ16" s="6" t="s">
        <v>166</v>
      </c>
      <c r="AK16" s="6"/>
      <c r="AL16" s="6" t="s">
        <v>166</v>
      </c>
      <c r="AM16" s="6"/>
      <c r="AN16" s="6" t="s">
        <v>166</v>
      </c>
      <c r="AO16" s="6" t="s">
        <v>166</v>
      </c>
      <c r="AP16" s="6" t="s">
        <v>166</v>
      </c>
      <c r="AQ16" s="6" t="s">
        <v>166</v>
      </c>
      <c r="AR16" s="6"/>
      <c r="AS16" s="6"/>
      <c r="AT16" s="6"/>
      <c r="AU16" s="6" t="s">
        <v>166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8">
        <v>195</v>
      </c>
      <c r="EZ16" s="26"/>
      <c r="FA16" s="26"/>
      <c r="FB16" s="26"/>
    </row>
    <row r="17" spans="1:158" ht="24" x14ac:dyDescent="0.25">
      <c r="A17" s="19"/>
      <c r="B17" s="20"/>
      <c r="C17" s="13" t="s">
        <v>168</v>
      </c>
      <c r="D17" s="6">
        <v>5</v>
      </c>
      <c r="E17" s="6"/>
      <c r="F17" s="6"/>
      <c r="G17" s="6" t="s">
        <v>166</v>
      </c>
      <c r="H17" s="6"/>
      <c r="I17" s="6"/>
      <c r="J17" s="6"/>
      <c r="K17" s="6"/>
      <c r="L17" s="6"/>
      <c r="M17" s="6"/>
      <c r="N17" s="6"/>
      <c r="O17" s="6"/>
      <c r="P17" s="6" t="s">
        <v>166</v>
      </c>
      <c r="Q17" s="6"/>
      <c r="R17" s="6"/>
      <c r="S17" s="6"/>
      <c r="T17" s="6" t="s">
        <v>166</v>
      </c>
      <c r="U17" s="6" t="s">
        <v>166</v>
      </c>
      <c r="V17" s="6" t="s">
        <v>166</v>
      </c>
      <c r="W17" s="6" t="s">
        <v>166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 t="s">
        <v>166</v>
      </c>
      <c r="AI17" s="6"/>
      <c r="AJ17" s="6"/>
      <c r="AK17" s="6"/>
      <c r="AL17" s="6"/>
      <c r="AM17" s="6"/>
      <c r="AN17" s="6"/>
      <c r="AO17" s="6"/>
      <c r="AP17" s="6"/>
      <c r="AQ17" s="6"/>
      <c r="AR17" s="6" t="s">
        <v>166</v>
      </c>
      <c r="AS17" s="6"/>
      <c r="AT17" s="6"/>
      <c r="AU17" s="6"/>
      <c r="AV17" s="6" t="s">
        <v>166</v>
      </c>
      <c r="AW17" s="6" t="s">
        <v>166</v>
      </c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8">
        <v>50</v>
      </c>
      <c r="EZ17" s="26"/>
      <c r="FA17" s="26"/>
      <c r="FB17" s="26"/>
    </row>
    <row r="18" spans="1:158" x14ac:dyDescent="0.25">
      <c r="A18" s="19"/>
      <c r="B18" s="20"/>
      <c r="C18" s="13" t="s">
        <v>169</v>
      </c>
      <c r="D18" s="6">
        <v>2.5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8">
        <f t="shared" si="0"/>
        <v>0</v>
      </c>
      <c r="EZ18" s="26"/>
      <c r="FA18" s="26"/>
      <c r="FB18" s="26"/>
    </row>
    <row r="19" spans="1:158" ht="24" x14ac:dyDescent="0.25">
      <c r="A19" s="19"/>
      <c r="B19" s="20"/>
      <c r="C19" s="13" t="s">
        <v>170</v>
      </c>
      <c r="D19" s="6"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8">
        <f t="shared" si="0"/>
        <v>0</v>
      </c>
      <c r="EZ19" s="27"/>
      <c r="FA19" s="27"/>
      <c r="FB19" s="27"/>
    </row>
    <row r="20" spans="1:158" x14ac:dyDescent="0.25">
      <c r="A20" s="19" t="s">
        <v>175</v>
      </c>
      <c r="B20" s="20" t="s">
        <v>176</v>
      </c>
      <c r="C20" s="13" t="s">
        <v>165</v>
      </c>
      <c r="D20" s="6">
        <v>10</v>
      </c>
      <c r="E20" s="6" t="s">
        <v>166</v>
      </c>
      <c r="F20" s="6"/>
      <c r="G20" s="6"/>
      <c r="H20" s="6"/>
      <c r="I20" s="6" t="s">
        <v>166</v>
      </c>
      <c r="J20" s="6"/>
      <c r="K20" s="6" t="s">
        <v>166</v>
      </c>
      <c r="L20" s="6" t="s">
        <v>166</v>
      </c>
      <c r="M20" s="6" t="s">
        <v>166</v>
      </c>
      <c r="N20" s="6"/>
      <c r="O20" s="6"/>
      <c r="P20" s="6"/>
      <c r="Q20" s="6" t="s">
        <v>166</v>
      </c>
      <c r="R20" s="6"/>
      <c r="S20" s="6"/>
      <c r="T20" s="6" t="s">
        <v>166</v>
      </c>
      <c r="U20" s="6"/>
      <c r="V20" s="6"/>
      <c r="W20" s="6" t="s">
        <v>166</v>
      </c>
      <c r="X20" s="6"/>
      <c r="Y20" s="6"/>
      <c r="Z20" s="6" t="s">
        <v>166</v>
      </c>
      <c r="AA20" s="6"/>
      <c r="AB20" s="6" t="s">
        <v>166</v>
      </c>
      <c r="AC20" s="6"/>
      <c r="AD20" s="6"/>
      <c r="AE20" s="6"/>
      <c r="AF20" s="6"/>
      <c r="AG20" s="6"/>
      <c r="AH20" s="6"/>
      <c r="AI20" s="6"/>
      <c r="AJ20" s="6"/>
      <c r="AK20" s="6" t="s">
        <v>166</v>
      </c>
      <c r="AL20" s="6"/>
      <c r="AM20" s="6" t="s">
        <v>166</v>
      </c>
      <c r="AN20" s="6"/>
      <c r="AO20" s="6"/>
      <c r="AP20" s="6"/>
      <c r="AQ20" s="6"/>
      <c r="AR20" s="6"/>
      <c r="AS20" s="6" t="s">
        <v>166</v>
      </c>
      <c r="AT20" s="6"/>
      <c r="AU20" s="6"/>
      <c r="AV20" s="6"/>
      <c r="AW20" s="6" t="s">
        <v>166</v>
      </c>
      <c r="AX20" s="6" t="s">
        <v>166</v>
      </c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8">
        <v>150</v>
      </c>
      <c r="EZ20" s="25">
        <f>SUM(EY20:EY24)</f>
        <v>345</v>
      </c>
      <c r="FA20" s="25">
        <v>46</v>
      </c>
      <c r="FB20" s="25">
        <f>EZ20/FA20</f>
        <v>7.5</v>
      </c>
    </row>
    <row r="21" spans="1:158" x14ac:dyDescent="0.25">
      <c r="A21" s="19"/>
      <c r="B21" s="20"/>
      <c r="C21" s="13" t="s">
        <v>167</v>
      </c>
      <c r="D21" s="6">
        <v>7.5</v>
      </c>
      <c r="E21" s="6"/>
      <c r="F21" s="6" t="s">
        <v>166</v>
      </c>
      <c r="G21" s="6"/>
      <c r="H21" s="6" t="s">
        <v>166</v>
      </c>
      <c r="I21" s="6"/>
      <c r="J21" s="6" t="s">
        <v>166</v>
      </c>
      <c r="K21" s="6"/>
      <c r="L21" s="6"/>
      <c r="M21" s="6"/>
      <c r="N21" s="6" t="s">
        <v>166</v>
      </c>
      <c r="O21" s="6" t="s">
        <v>166</v>
      </c>
      <c r="P21" s="6"/>
      <c r="Q21" s="6"/>
      <c r="R21" s="6"/>
      <c r="S21" s="6" t="s">
        <v>166</v>
      </c>
      <c r="T21" s="6"/>
      <c r="U21" s="6"/>
      <c r="V21" s="6"/>
      <c r="W21" s="6"/>
      <c r="X21" s="6" t="s">
        <v>166</v>
      </c>
      <c r="Y21" s="6" t="s">
        <v>166</v>
      </c>
      <c r="Z21" s="6"/>
      <c r="AA21" s="6" t="s">
        <v>166</v>
      </c>
      <c r="AB21" s="6"/>
      <c r="AC21" s="6"/>
      <c r="AD21" s="6" t="s">
        <v>166</v>
      </c>
      <c r="AE21" s="6" t="s">
        <v>166</v>
      </c>
      <c r="AF21" s="6"/>
      <c r="AG21" s="6" t="s">
        <v>166</v>
      </c>
      <c r="AH21" s="6"/>
      <c r="AI21" s="6" t="s">
        <v>166</v>
      </c>
      <c r="AJ21" s="6"/>
      <c r="AK21" s="6"/>
      <c r="AL21" s="6" t="s">
        <v>166</v>
      </c>
      <c r="AM21" s="6"/>
      <c r="AN21" s="6" t="s">
        <v>166</v>
      </c>
      <c r="AO21" s="6"/>
      <c r="AP21" s="6" t="s">
        <v>166</v>
      </c>
      <c r="AQ21" s="6"/>
      <c r="AR21" s="6"/>
      <c r="AS21" s="6"/>
      <c r="AT21" s="6" t="s">
        <v>166</v>
      </c>
      <c r="AU21" s="6"/>
      <c r="AV21" s="6" t="s">
        <v>166</v>
      </c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8">
        <v>135</v>
      </c>
      <c r="EZ21" s="26"/>
      <c r="FA21" s="26"/>
      <c r="FB21" s="26"/>
    </row>
    <row r="22" spans="1:158" ht="24" x14ac:dyDescent="0.25">
      <c r="A22" s="19"/>
      <c r="B22" s="20"/>
      <c r="C22" s="13" t="s">
        <v>168</v>
      </c>
      <c r="D22" s="6">
        <v>5</v>
      </c>
      <c r="E22" s="6"/>
      <c r="F22" s="6"/>
      <c r="G22" s="6" t="s">
        <v>166</v>
      </c>
      <c r="H22" s="6"/>
      <c r="I22" s="6"/>
      <c r="J22" s="6"/>
      <c r="K22" s="6"/>
      <c r="L22" s="6"/>
      <c r="M22" s="6"/>
      <c r="N22" s="6"/>
      <c r="O22" s="6"/>
      <c r="P22" s="6" t="s">
        <v>166</v>
      </c>
      <c r="Q22" s="6"/>
      <c r="R22" s="6" t="s">
        <v>166</v>
      </c>
      <c r="S22" s="6"/>
      <c r="T22" s="6"/>
      <c r="U22" s="6" t="s">
        <v>166</v>
      </c>
      <c r="V22" s="6" t="s">
        <v>166</v>
      </c>
      <c r="W22" s="6"/>
      <c r="X22" s="6"/>
      <c r="Y22" s="6"/>
      <c r="Z22" s="6"/>
      <c r="AA22" s="6"/>
      <c r="AB22" s="6"/>
      <c r="AC22" s="6" t="s">
        <v>166</v>
      </c>
      <c r="AD22" s="6"/>
      <c r="AE22" s="6"/>
      <c r="AF22" s="6" t="s">
        <v>166</v>
      </c>
      <c r="AG22" s="6"/>
      <c r="AH22" s="6" t="s">
        <v>166</v>
      </c>
      <c r="AI22" s="6"/>
      <c r="AJ22" s="6" t="s">
        <v>166</v>
      </c>
      <c r="AK22" s="6"/>
      <c r="AL22" s="6"/>
      <c r="AM22" s="6"/>
      <c r="AN22" s="6"/>
      <c r="AO22" s="6" t="s">
        <v>166</v>
      </c>
      <c r="AP22" s="6"/>
      <c r="AQ22" s="6" t="s">
        <v>166</v>
      </c>
      <c r="AR22" s="6"/>
      <c r="AS22" s="6"/>
      <c r="AT22" s="6"/>
      <c r="AU22" s="6" t="s">
        <v>166</v>
      </c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8">
        <v>60</v>
      </c>
      <c r="EZ22" s="26"/>
      <c r="FA22" s="26"/>
      <c r="FB22" s="26"/>
    </row>
    <row r="23" spans="1:158" x14ac:dyDescent="0.25">
      <c r="A23" s="19"/>
      <c r="B23" s="20"/>
      <c r="C23" s="13" t="s">
        <v>169</v>
      </c>
      <c r="D23" s="6">
        <v>2.5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 t="s">
        <v>166</v>
      </c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8">
        <f t="shared" si="0"/>
        <v>0</v>
      </c>
      <c r="EZ23" s="26"/>
      <c r="FA23" s="26"/>
      <c r="FB23" s="26"/>
    </row>
    <row r="24" spans="1:158" ht="24" x14ac:dyDescent="0.25">
      <c r="A24" s="19"/>
      <c r="B24" s="20"/>
      <c r="C24" s="13" t="s">
        <v>170</v>
      </c>
      <c r="D24" s="6"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8">
        <f t="shared" si="0"/>
        <v>0</v>
      </c>
      <c r="EZ24" s="27"/>
      <c r="FA24" s="27"/>
      <c r="FB24" s="27"/>
    </row>
    <row r="25" spans="1:158" x14ac:dyDescent="0.25">
      <c r="A25" s="19" t="s">
        <v>177</v>
      </c>
      <c r="B25" s="20" t="s">
        <v>178</v>
      </c>
      <c r="C25" s="13" t="s">
        <v>179</v>
      </c>
      <c r="D25" s="6">
        <v>10</v>
      </c>
      <c r="E25" s="6" t="s">
        <v>166</v>
      </c>
      <c r="F25" s="6"/>
      <c r="G25" s="6"/>
      <c r="H25" s="6" t="s">
        <v>166</v>
      </c>
      <c r="I25" s="6" t="s">
        <v>166</v>
      </c>
      <c r="J25" s="6" t="s">
        <v>166</v>
      </c>
      <c r="K25" s="6"/>
      <c r="L25" s="6" t="s">
        <v>166</v>
      </c>
      <c r="M25" s="6" t="s">
        <v>166</v>
      </c>
      <c r="N25" s="6" t="s">
        <v>166</v>
      </c>
      <c r="O25" s="6" t="s">
        <v>166</v>
      </c>
      <c r="P25" s="6"/>
      <c r="Q25" s="6"/>
      <c r="R25" s="6"/>
      <c r="S25" s="6" t="s">
        <v>166</v>
      </c>
      <c r="T25" s="6" t="s">
        <v>166</v>
      </c>
      <c r="U25" s="6"/>
      <c r="V25" s="6"/>
      <c r="W25" s="6"/>
      <c r="X25" s="6"/>
      <c r="Y25" s="6" t="s">
        <v>166</v>
      </c>
      <c r="Z25" s="6"/>
      <c r="AA25" s="6"/>
      <c r="AB25" s="6"/>
      <c r="AC25" s="6" t="s">
        <v>166</v>
      </c>
      <c r="AD25" s="6"/>
      <c r="AE25" s="6"/>
      <c r="AF25" s="6"/>
      <c r="AG25" s="6"/>
      <c r="AH25" s="6" t="s">
        <v>166</v>
      </c>
      <c r="AI25" s="6" t="s">
        <v>166</v>
      </c>
      <c r="AJ25" s="6" t="s">
        <v>166</v>
      </c>
      <c r="AK25" s="6" t="s">
        <v>166</v>
      </c>
      <c r="AL25" s="6"/>
      <c r="AM25" s="6" t="s">
        <v>166</v>
      </c>
      <c r="AN25" s="6" t="s">
        <v>166</v>
      </c>
      <c r="AO25" s="6"/>
      <c r="AP25" s="6" t="s">
        <v>166</v>
      </c>
      <c r="AQ25" s="6"/>
      <c r="AR25" s="6"/>
      <c r="AS25" s="6" t="s">
        <v>166</v>
      </c>
      <c r="AT25" s="6"/>
      <c r="AU25" s="6" t="s">
        <v>166</v>
      </c>
      <c r="AV25" s="6"/>
      <c r="AW25" s="6"/>
      <c r="AX25" s="6" t="s">
        <v>166</v>
      </c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8">
        <v>220</v>
      </c>
      <c r="EZ25" s="25">
        <f>SUM(EY25:EY29)</f>
        <v>382.5</v>
      </c>
      <c r="FA25" s="25">
        <v>46</v>
      </c>
      <c r="FB25" s="25">
        <f>EZ25/FA25</f>
        <v>8.3152173913043477</v>
      </c>
    </row>
    <row r="26" spans="1:158" x14ac:dyDescent="0.25">
      <c r="A26" s="19"/>
      <c r="B26" s="20"/>
      <c r="C26" s="13" t="s">
        <v>167</v>
      </c>
      <c r="D26" s="6">
        <v>7.5</v>
      </c>
      <c r="E26" s="6"/>
      <c r="F26" s="6" t="s">
        <v>166</v>
      </c>
      <c r="G26" s="6" t="s">
        <v>166</v>
      </c>
      <c r="H26" s="6"/>
      <c r="I26" s="6"/>
      <c r="J26" s="6"/>
      <c r="K26" s="6" t="s">
        <v>166</v>
      </c>
      <c r="L26" s="6"/>
      <c r="M26" s="6"/>
      <c r="N26" s="6"/>
      <c r="O26" s="6"/>
      <c r="P26" s="6"/>
      <c r="Q26" s="6" t="s">
        <v>166</v>
      </c>
      <c r="R26" s="6" t="s">
        <v>166</v>
      </c>
      <c r="S26" s="6"/>
      <c r="T26" s="6"/>
      <c r="U26" s="6"/>
      <c r="V26" s="6"/>
      <c r="W26" s="6"/>
      <c r="X26" s="6"/>
      <c r="Y26" s="6"/>
      <c r="Z26" s="6" t="s">
        <v>166</v>
      </c>
      <c r="AA26" s="6" t="s">
        <v>166</v>
      </c>
      <c r="AB26" s="6" t="s">
        <v>166</v>
      </c>
      <c r="AC26" s="6"/>
      <c r="AD26" s="6" t="s">
        <v>166</v>
      </c>
      <c r="AE26" s="6"/>
      <c r="AF26" s="6" t="s">
        <v>166</v>
      </c>
      <c r="AG26" s="6" t="s">
        <v>166</v>
      </c>
      <c r="AH26" s="6"/>
      <c r="AI26" s="6"/>
      <c r="AJ26" s="6"/>
      <c r="AK26" s="6"/>
      <c r="AL26" s="6"/>
      <c r="AM26" s="6"/>
      <c r="AN26" s="6"/>
      <c r="AO26" s="6" t="s">
        <v>166</v>
      </c>
      <c r="AP26" s="6"/>
      <c r="AQ26" s="6" t="s">
        <v>166</v>
      </c>
      <c r="AR26" s="6" t="s">
        <v>166</v>
      </c>
      <c r="AS26" s="6"/>
      <c r="AT26" s="6" t="s">
        <v>166</v>
      </c>
      <c r="AU26" s="6"/>
      <c r="AV26" s="6" t="s">
        <v>166</v>
      </c>
      <c r="AW26" s="6" t="s">
        <v>166</v>
      </c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8">
        <v>127.5</v>
      </c>
      <c r="EZ26" s="26"/>
      <c r="FA26" s="26"/>
      <c r="FB26" s="26"/>
    </row>
    <row r="27" spans="1:158" ht="24" x14ac:dyDescent="0.25">
      <c r="A27" s="19"/>
      <c r="B27" s="20"/>
      <c r="C27" s="13" t="s">
        <v>168</v>
      </c>
      <c r="D27" s="6">
        <v>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 t="s">
        <v>166</v>
      </c>
      <c r="Q27" s="6"/>
      <c r="R27" s="6"/>
      <c r="S27" s="6"/>
      <c r="T27" s="6"/>
      <c r="U27" s="6" t="s">
        <v>166</v>
      </c>
      <c r="V27" s="6" t="s">
        <v>166</v>
      </c>
      <c r="W27" s="6" t="s">
        <v>166</v>
      </c>
      <c r="X27" s="6" t="s">
        <v>166</v>
      </c>
      <c r="Y27" s="6"/>
      <c r="Z27" s="6"/>
      <c r="AA27" s="6"/>
      <c r="AB27" s="6"/>
      <c r="AC27" s="6"/>
      <c r="AD27" s="6"/>
      <c r="AE27" s="6" t="s">
        <v>166</v>
      </c>
      <c r="AF27" s="6"/>
      <c r="AG27" s="6"/>
      <c r="AH27" s="6"/>
      <c r="AI27" s="6"/>
      <c r="AJ27" s="6"/>
      <c r="AK27" s="6"/>
      <c r="AL27" s="6" t="s">
        <v>166</v>
      </c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8">
        <v>35</v>
      </c>
      <c r="EZ27" s="26"/>
      <c r="FA27" s="26"/>
      <c r="FB27" s="26"/>
    </row>
    <row r="28" spans="1:158" x14ac:dyDescent="0.25">
      <c r="A28" s="19"/>
      <c r="B28" s="20"/>
      <c r="C28" s="13" t="s">
        <v>169</v>
      </c>
      <c r="D28" s="6">
        <v>2.5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8">
        <f t="shared" si="0"/>
        <v>0</v>
      </c>
      <c r="EZ28" s="26"/>
      <c r="FA28" s="26"/>
      <c r="FB28" s="26"/>
    </row>
    <row r="29" spans="1:158" x14ac:dyDescent="0.25">
      <c r="A29" s="19"/>
      <c r="B29" s="20"/>
      <c r="C29" s="13" t="s">
        <v>180</v>
      </c>
      <c r="D29" s="6"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8">
        <f t="shared" si="0"/>
        <v>0</v>
      </c>
      <c r="EZ29" s="27"/>
      <c r="FA29" s="27"/>
      <c r="FB29" s="27"/>
    </row>
    <row r="30" spans="1:158" x14ac:dyDescent="0.25">
      <c r="A30" s="19" t="s">
        <v>181</v>
      </c>
      <c r="B30" s="20" t="s">
        <v>182</v>
      </c>
      <c r="C30" s="20" t="s">
        <v>183</v>
      </c>
      <c r="D30" s="7" t="s">
        <v>184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8">
        <f t="shared" si="0"/>
        <v>0</v>
      </c>
      <c r="EZ30" s="25">
        <f>SUM(EY30:EY39)</f>
        <v>0</v>
      </c>
      <c r="FA30" s="25">
        <v>0</v>
      </c>
      <c r="FB30" s="25">
        <v>0</v>
      </c>
    </row>
    <row r="31" spans="1:158" x14ac:dyDescent="0.25">
      <c r="A31" s="19"/>
      <c r="B31" s="20"/>
      <c r="C31" s="20"/>
      <c r="D31" s="7" t="s">
        <v>185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8">
        <f t="shared" si="0"/>
        <v>0</v>
      </c>
      <c r="EZ31" s="26"/>
      <c r="FA31" s="26"/>
      <c r="FB31" s="26"/>
    </row>
    <row r="32" spans="1:158" x14ac:dyDescent="0.25">
      <c r="A32" s="19"/>
      <c r="B32" s="20"/>
      <c r="C32" s="20" t="s">
        <v>186</v>
      </c>
      <c r="D32" s="7" t="s">
        <v>184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8">
        <f t="shared" si="0"/>
        <v>0</v>
      </c>
      <c r="EZ32" s="26"/>
      <c r="FA32" s="26"/>
      <c r="FB32" s="26"/>
    </row>
    <row r="33" spans="1:158" x14ac:dyDescent="0.25">
      <c r="A33" s="19"/>
      <c r="B33" s="20"/>
      <c r="C33" s="20"/>
      <c r="D33" s="7" t="s">
        <v>185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8">
        <f t="shared" si="0"/>
        <v>0</v>
      </c>
      <c r="EZ33" s="26"/>
      <c r="FA33" s="26"/>
      <c r="FB33" s="26"/>
    </row>
    <row r="34" spans="1:158" x14ac:dyDescent="0.25">
      <c r="A34" s="19"/>
      <c r="B34" s="20"/>
      <c r="C34" s="20" t="s">
        <v>187</v>
      </c>
      <c r="D34" s="7" t="s">
        <v>184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8">
        <f t="shared" si="0"/>
        <v>0</v>
      </c>
      <c r="EZ34" s="26"/>
      <c r="FA34" s="26"/>
      <c r="FB34" s="26"/>
    </row>
    <row r="35" spans="1:158" x14ac:dyDescent="0.25">
      <c r="A35" s="19"/>
      <c r="B35" s="20"/>
      <c r="C35" s="20"/>
      <c r="D35" s="7" t="s">
        <v>185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8">
        <f t="shared" si="0"/>
        <v>0</v>
      </c>
      <c r="EZ35" s="26"/>
      <c r="FA35" s="26"/>
      <c r="FB35" s="26"/>
    </row>
    <row r="36" spans="1:158" x14ac:dyDescent="0.25">
      <c r="A36" s="19"/>
      <c r="B36" s="20"/>
      <c r="C36" s="20" t="s">
        <v>188</v>
      </c>
      <c r="D36" s="7" t="s">
        <v>184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8">
        <f t="shared" si="0"/>
        <v>0</v>
      </c>
      <c r="EZ36" s="26"/>
      <c r="FA36" s="26"/>
      <c r="FB36" s="26"/>
    </row>
    <row r="37" spans="1:158" x14ac:dyDescent="0.25">
      <c r="A37" s="19"/>
      <c r="B37" s="20"/>
      <c r="C37" s="20"/>
      <c r="D37" s="7" t="s">
        <v>185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8">
        <f t="shared" si="0"/>
        <v>0</v>
      </c>
      <c r="EZ37" s="26"/>
      <c r="FA37" s="26"/>
      <c r="FB37" s="26"/>
    </row>
    <row r="38" spans="1:158" x14ac:dyDescent="0.25">
      <c r="A38" s="19"/>
      <c r="B38" s="20"/>
      <c r="C38" s="20" t="s">
        <v>189</v>
      </c>
      <c r="D38" s="7" t="s">
        <v>184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8">
        <f t="shared" si="0"/>
        <v>0</v>
      </c>
      <c r="EZ38" s="26"/>
      <c r="FA38" s="26"/>
      <c r="FB38" s="26"/>
    </row>
    <row r="39" spans="1:158" x14ac:dyDescent="0.25">
      <c r="A39" s="19"/>
      <c r="B39" s="20"/>
      <c r="C39" s="20"/>
      <c r="D39" s="7" t="s">
        <v>185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8">
        <f t="shared" si="0"/>
        <v>0</v>
      </c>
      <c r="EZ39" s="27"/>
      <c r="FA39" s="27"/>
      <c r="FB39" s="27"/>
    </row>
    <row r="40" spans="1:158" x14ac:dyDescent="0.25">
      <c r="A40" s="19" t="s">
        <v>190</v>
      </c>
      <c r="B40" s="20" t="s">
        <v>191</v>
      </c>
      <c r="C40" s="13" t="s">
        <v>165</v>
      </c>
      <c r="D40" s="6">
        <v>10</v>
      </c>
      <c r="E40" s="6" t="s">
        <v>166</v>
      </c>
      <c r="F40" s="6"/>
      <c r="G40" s="6"/>
      <c r="H40" s="6" t="s">
        <v>166</v>
      </c>
      <c r="I40" s="6" t="s">
        <v>166</v>
      </c>
      <c r="J40" s="6" t="s">
        <v>166</v>
      </c>
      <c r="K40" s="6" t="s">
        <v>166</v>
      </c>
      <c r="L40" s="6"/>
      <c r="M40" s="6" t="s">
        <v>166</v>
      </c>
      <c r="N40" s="6"/>
      <c r="O40" s="6"/>
      <c r="P40" s="6" t="s">
        <v>166</v>
      </c>
      <c r="Q40" s="6"/>
      <c r="R40" s="6" t="s">
        <v>166</v>
      </c>
      <c r="S40" s="6"/>
      <c r="T40" s="6" t="s">
        <v>166</v>
      </c>
      <c r="U40" s="6" t="s">
        <v>166</v>
      </c>
      <c r="V40" s="6" t="s">
        <v>166</v>
      </c>
      <c r="W40" s="6"/>
      <c r="X40" s="6"/>
      <c r="Y40" s="6" t="s">
        <v>166</v>
      </c>
      <c r="Z40" s="6" t="s">
        <v>166</v>
      </c>
      <c r="AA40" s="6"/>
      <c r="AB40" s="6" t="s">
        <v>166</v>
      </c>
      <c r="AC40" s="6" t="s">
        <v>166</v>
      </c>
      <c r="AD40" s="6"/>
      <c r="AE40" s="6"/>
      <c r="AF40" s="6"/>
      <c r="AG40" s="6"/>
      <c r="AH40" s="6" t="s">
        <v>166</v>
      </c>
      <c r="AI40" s="6" t="s">
        <v>166</v>
      </c>
      <c r="AJ40" s="6" t="s">
        <v>166</v>
      </c>
      <c r="AK40" s="6" t="s">
        <v>166</v>
      </c>
      <c r="AL40" s="6"/>
      <c r="AM40" s="6" t="s">
        <v>166</v>
      </c>
      <c r="AN40" s="6" t="s">
        <v>166</v>
      </c>
      <c r="AO40" s="6"/>
      <c r="AP40" s="6"/>
      <c r="AQ40" s="6"/>
      <c r="AR40" s="6" t="s">
        <v>166</v>
      </c>
      <c r="AS40" s="6" t="s">
        <v>166</v>
      </c>
      <c r="AT40" s="6"/>
      <c r="AU40" s="6" t="s">
        <v>166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8">
        <v>240</v>
      </c>
      <c r="EZ40" s="25">
        <f>SUM(EY40:EY44)</f>
        <v>395</v>
      </c>
      <c r="FA40" s="25">
        <v>46</v>
      </c>
      <c r="FB40" s="25">
        <f>EZ40/FA40</f>
        <v>8.5869565217391308</v>
      </c>
    </row>
    <row r="41" spans="1:158" x14ac:dyDescent="0.25">
      <c r="A41" s="19"/>
      <c r="B41" s="20"/>
      <c r="C41" s="13" t="s">
        <v>167</v>
      </c>
      <c r="D41" s="6">
        <v>7.5</v>
      </c>
      <c r="E41" s="6"/>
      <c r="F41" s="6" t="s">
        <v>166</v>
      </c>
      <c r="G41" s="6" t="s">
        <v>166</v>
      </c>
      <c r="H41" s="6"/>
      <c r="I41" s="6"/>
      <c r="J41" s="6"/>
      <c r="K41" s="6"/>
      <c r="L41" s="6" t="s">
        <v>166</v>
      </c>
      <c r="M41" s="6"/>
      <c r="N41" s="6" t="s">
        <v>166</v>
      </c>
      <c r="O41" s="6" t="s">
        <v>166</v>
      </c>
      <c r="P41" s="6"/>
      <c r="Q41" s="6" t="s">
        <v>166</v>
      </c>
      <c r="R41" s="6"/>
      <c r="S41" s="6" t="s">
        <v>166</v>
      </c>
      <c r="T41" s="6"/>
      <c r="U41" s="6"/>
      <c r="V41" s="6"/>
      <c r="W41" s="6"/>
      <c r="X41" s="6"/>
      <c r="Y41" s="6"/>
      <c r="Z41" s="6"/>
      <c r="AA41" s="6" t="s">
        <v>166</v>
      </c>
      <c r="AB41" s="6"/>
      <c r="AC41" s="6"/>
      <c r="AD41" s="6" t="s">
        <v>166</v>
      </c>
      <c r="AE41" s="6"/>
      <c r="AF41" s="6" t="s">
        <v>166</v>
      </c>
      <c r="AG41" s="6" t="s">
        <v>166</v>
      </c>
      <c r="AH41" s="6"/>
      <c r="AI41" s="6"/>
      <c r="AJ41" s="6"/>
      <c r="AK41" s="6"/>
      <c r="AL41" s="6"/>
      <c r="AM41" s="6"/>
      <c r="AN41" s="6"/>
      <c r="AO41" s="6" t="s">
        <v>166</v>
      </c>
      <c r="AP41" s="6" t="s">
        <v>166</v>
      </c>
      <c r="AQ41" s="6" t="s">
        <v>166</v>
      </c>
      <c r="AR41" s="6"/>
      <c r="AS41" s="6"/>
      <c r="AT41" s="6" t="s">
        <v>166</v>
      </c>
      <c r="AU41" s="6"/>
      <c r="AV41" s="6" t="s">
        <v>166</v>
      </c>
      <c r="AW41" s="6" t="s">
        <v>166</v>
      </c>
      <c r="AX41" s="6" t="s">
        <v>166</v>
      </c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8">
        <v>135</v>
      </c>
      <c r="EZ41" s="26"/>
      <c r="FA41" s="26"/>
      <c r="FB41" s="26"/>
    </row>
    <row r="42" spans="1:158" ht="24" x14ac:dyDescent="0.25">
      <c r="A42" s="19"/>
      <c r="B42" s="20"/>
      <c r="C42" s="13" t="s">
        <v>192</v>
      </c>
      <c r="D42" s="6">
        <v>5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 t="s">
        <v>166</v>
      </c>
      <c r="X42" s="6" t="s">
        <v>166</v>
      </c>
      <c r="Y42" s="6"/>
      <c r="Z42" s="6"/>
      <c r="AA42" s="6"/>
      <c r="AB42" s="6"/>
      <c r="AC42" s="6"/>
      <c r="AD42" s="6"/>
      <c r="AE42" s="6" t="s">
        <v>166</v>
      </c>
      <c r="AF42" s="6"/>
      <c r="AG42" s="6"/>
      <c r="AH42" s="6"/>
      <c r="AI42" s="6"/>
      <c r="AJ42" s="6"/>
      <c r="AK42" s="6"/>
      <c r="AL42" s="6" t="s">
        <v>166</v>
      </c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8">
        <v>20</v>
      </c>
      <c r="EZ42" s="26"/>
      <c r="FA42" s="26"/>
      <c r="FB42" s="26"/>
    </row>
    <row r="43" spans="1:158" x14ac:dyDescent="0.25">
      <c r="A43" s="19"/>
      <c r="B43" s="20"/>
      <c r="C43" s="13" t="s">
        <v>193</v>
      </c>
      <c r="D43" s="6">
        <v>2.5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8">
        <f t="shared" si="0"/>
        <v>0</v>
      </c>
      <c r="EZ43" s="26"/>
      <c r="FA43" s="26"/>
      <c r="FB43" s="26"/>
    </row>
    <row r="44" spans="1:158" ht="24" x14ac:dyDescent="0.25">
      <c r="A44" s="19"/>
      <c r="B44" s="20"/>
      <c r="C44" s="13" t="s">
        <v>194</v>
      </c>
      <c r="D44" s="6"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8">
        <f t="shared" si="0"/>
        <v>0</v>
      </c>
      <c r="EZ44" s="27"/>
      <c r="FA44" s="27"/>
      <c r="FB44" s="27"/>
    </row>
    <row r="45" spans="1:158" x14ac:dyDescent="0.25">
      <c r="A45" s="19" t="s">
        <v>195</v>
      </c>
      <c r="B45" s="20" t="s">
        <v>196</v>
      </c>
      <c r="C45" s="13" t="s">
        <v>165</v>
      </c>
      <c r="D45" s="6">
        <v>10</v>
      </c>
      <c r="E45" s="6"/>
      <c r="F45" s="6" t="s">
        <v>166</v>
      </c>
      <c r="G45" s="6"/>
      <c r="H45" s="6" t="s">
        <v>166</v>
      </c>
      <c r="I45" s="6" t="s">
        <v>166</v>
      </c>
      <c r="J45" s="6" t="s">
        <v>166</v>
      </c>
      <c r="K45" s="6" t="s">
        <v>166</v>
      </c>
      <c r="L45" s="6"/>
      <c r="M45" s="6"/>
      <c r="N45" s="6" t="s">
        <v>166</v>
      </c>
      <c r="O45" s="6"/>
      <c r="P45" s="6"/>
      <c r="Q45" s="6" t="s">
        <v>166</v>
      </c>
      <c r="R45" s="6"/>
      <c r="S45" s="6"/>
      <c r="T45" s="6"/>
      <c r="U45" s="6"/>
      <c r="V45" s="6"/>
      <c r="W45" s="6"/>
      <c r="X45" s="6"/>
      <c r="Y45" s="6" t="s">
        <v>166</v>
      </c>
      <c r="Z45" s="6"/>
      <c r="AA45" s="6"/>
      <c r="AB45" s="6" t="s">
        <v>166</v>
      </c>
      <c r="AC45" s="6" t="s">
        <v>166</v>
      </c>
      <c r="AD45" s="6"/>
      <c r="AE45" s="6"/>
      <c r="AF45" s="6"/>
      <c r="AG45" s="6"/>
      <c r="AH45" s="6" t="s">
        <v>166</v>
      </c>
      <c r="AI45" s="6" t="s">
        <v>166</v>
      </c>
      <c r="AJ45" s="6" t="s">
        <v>166</v>
      </c>
      <c r="AK45" s="6"/>
      <c r="AL45" s="6"/>
      <c r="AM45" s="6" t="s">
        <v>166</v>
      </c>
      <c r="AN45" s="6"/>
      <c r="AO45" s="6" t="s">
        <v>166</v>
      </c>
      <c r="AP45" s="6" t="s">
        <v>166</v>
      </c>
      <c r="AQ45" s="6"/>
      <c r="AR45" s="6"/>
      <c r="AS45" s="6" t="s">
        <v>166</v>
      </c>
      <c r="AT45" s="6" t="s">
        <v>166</v>
      </c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8">
        <v>180</v>
      </c>
      <c r="EZ45" s="25">
        <f>SUM(EY45:EY49)</f>
        <v>372.5</v>
      </c>
      <c r="FA45" s="25">
        <v>46</v>
      </c>
      <c r="FB45" s="25">
        <f>EZ45/FA45</f>
        <v>8.0978260869565215</v>
      </c>
    </row>
    <row r="46" spans="1:158" x14ac:dyDescent="0.25">
      <c r="A46" s="19"/>
      <c r="B46" s="20"/>
      <c r="C46" s="13" t="s">
        <v>167</v>
      </c>
      <c r="D46" s="6">
        <v>7.5</v>
      </c>
      <c r="E46" s="6" t="s">
        <v>166</v>
      </c>
      <c r="F46" s="6"/>
      <c r="G46" s="6" t="s">
        <v>166</v>
      </c>
      <c r="H46" s="6"/>
      <c r="I46" s="6"/>
      <c r="J46" s="6"/>
      <c r="K46" s="6"/>
      <c r="L46" s="6" t="s">
        <v>166</v>
      </c>
      <c r="M46" s="6" t="s">
        <v>166</v>
      </c>
      <c r="N46" s="6"/>
      <c r="O46" s="6" t="s">
        <v>166</v>
      </c>
      <c r="P46" s="6"/>
      <c r="Q46" s="6"/>
      <c r="R46" s="6" t="s">
        <v>166</v>
      </c>
      <c r="S46" s="6" t="s">
        <v>166</v>
      </c>
      <c r="T46" s="6" t="s">
        <v>166</v>
      </c>
      <c r="U46" s="6" t="s">
        <v>166</v>
      </c>
      <c r="V46" s="6"/>
      <c r="W46" s="6"/>
      <c r="X46" s="6"/>
      <c r="Y46" s="6"/>
      <c r="Z46" s="6" t="s">
        <v>166</v>
      </c>
      <c r="AA46" s="6" t="s">
        <v>166</v>
      </c>
      <c r="AB46" s="6"/>
      <c r="AC46" s="6"/>
      <c r="AD46" s="6"/>
      <c r="AE46" s="6" t="s">
        <v>166</v>
      </c>
      <c r="AF46" s="6" t="s">
        <v>166</v>
      </c>
      <c r="AG46" s="6" t="s">
        <v>166</v>
      </c>
      <c r="AH46" s="6"/>
      <c r="AI46" s="6"/>
      <c r="AJ46" s="6"/>
      <c r="AK46" s="6" t="s">
        <v>166</v>
      </c>
      <c r="AL46" s="6"/>
      <c r="AM46" s="6"/>
      <c r="AN46" s="6" t="s">
        <v>166</v>
      </c>
      <c r="AO46" s="6"/>
      <c r="AP46" s="6"/>
      <c r="AQ46" s="6" t="s">
        <v>166</v>
      </c>
      <c r="AR46" s="6" t="s">
        <v>166</v>
      </c>
      <c r="AS46" s="6"/>
      <c r="AT46" s="6"/>
      <c r="AU46" s="6" t="s">
        <v>166</v>
      </c>
      <c r="AV46" s="6" t="s">
        <v>166</v>
      </c>
      <c r="AW46" s="6" t="s">
        <v>166</v>
      </c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8">
        <v>157.5</v>
      </c>
      <c r="EZ46" s="26"/>
      <c r="FA46" s="26"/>
      <c r="FB46" s="26"/>
    </row>
    <row r="47" spans="1:158" ht="24" x14ac:dyDescent="0.25">
      <c r="A47" s="19"/>
      <c r="B47" s="20"/>
      <c r="C47" s="13" t="s">
        <v>192</v>
      </c>
      <c r="D47" s="6">
        <v>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 t="s">
        <v>166</v>
      </c>
      <c r="Q47" s="6"/>
      <c r="R47" s="6"/>
      <c r="S47" s="6"/>
      <c r="T47" s="6"/>
      <c r="U47" s="6"/>
      <c r="V47" s="6" t="s">
        <v>166</v>
      </c>
      <c r="W47" s="6" t="s">
        <v>166</v>
      </c>
      <c r="X47" s="6" t="s">
        <v>166</v>
      </c>
      <c r="Y47" s="6"/>
      <c r="Z47" s="6"/>
      <c r="AA47" s="6"/>
      <c r="AB47" s="6"/>
      <c r="AC47" s="6"/>
      <c r="AD47" s="6" t="s">
        <v>166</v>
      </c>
      <c r="AE47" s="6"/>
      <c r="AF47" s="6"/>
      <c r="AG47" s="6"/>
      <c r="AH47" s="6"/>
      <c r="AI47" s="6"/>
      <c r="AJ47" s="6"/>
      <c r="AK47" s="6"/>
      <c r="AL47" s="6" t="s">
        <v>166</v>
      </c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 t="s">
        <v>166</v>
      </c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8">
        <v>35</v>
      </c>
      <c r="EZ47" s="26"/>
      <c r="FA47" s="26"/>
      <c r="FB47" s="26"/>
    </row>
    <row r="48" spans="1:158" x14ac:dyDescent="0.25">
      <c r="A48" s="19"/>
      <c r="B48" s="20"/>
      <c r="C48" s="13" t="s">
        <v>193</v>
      </c>
      <c r="D48" s="6">
        <v>2.5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8">
        <f t="shared" si="0"/>
        <v>0</v>
      </c>
      <c r="EZ48" s="26"/>
      <c r="FA48" s="26"/>
      <c r="FB48" s="26"/>
    </row>
    <row r="49" spans="1:158" ht="24" x14ac:dyDescent="0.25">
      <c r="A49" s="19"/>
      <c r="B49" s="20"/>
      <c r="C49" s="13" t="s">
        <v>197</v>
      </c>
      <c r="D49" s="6">
        <v>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8">
        <f t="shared" si="0"/>
        <v>0</v>
      </c>
      <c r="EZ49" s="27"/>
      <c r="FA49" s="27"/>
      <c r="FB49" s="27"/>
    </row>
    <row r="50" spans="1:158" x14ac:dyDescent="0.25">
      <c r="A50" s="19" t="s">
        <v>198</v>
      </c>
      <c r="B50" s="20" t="s">
        <v>199</v>
      </c>
      <c r="C50" s="13" t="s">
        <v>165</v>
      </c>
      <c r="D50" s="6">
        <v>10</v>
      </c>
      <c r="E50" s="6"/>
      <c r="F50" s="6"/>
      <c r="G50" s="6" t="s">
        <v>166</v>
      </c>
      <c r="H50" s="6" t="s">
        <v>166</v>
      </c>
      <c r="I50" s="6" t="s">
        <v>166</v>
      </c>
      <c r="J50" s="6" t="s">
        <v>166</v>
      </c>
      <c r="K50" s="6"/>
      <c r="L50" s="6"/>
      <c r="M50" s="6" t="s">
        <v>166</v>
      </c>
      <c r="N50" s="6"/>
      <c r="O50" s="6" t="s">
        <v>166</v>
      </c>
      <c r="P50" s="6"/>
      <c r="Q50" s="6"/>
      <c r="R50" s="6" t="s">
        <v>166</v>
      </c>
      <c r="S50" s="6"/>
      <c r="T50" s="6" t="s">
        <v>166</v>
      </c>
      <c r="U50" s="6"/>
      <c r="V50" s="6"/>
      <c r="W50" s="6"/>
      <c r="X50" s="6"/>
      <c r="Y50" s="6"/>
      <c r="Z50" s="6"/>
      <c r="AA50" s="6"/>
      <c r="AB50" s="6" t="s">
        <v>166</v>
      </c>
      <c r="AC50" s="6" t="s">
        <v>166</v>
      </c>
      <c r="AD50" s="6"/>
      <c r="AE50" s="6"/>
      <c r="AF50" s="6"/>
      <c r="AG50" s="6" t="s">
        <v>166</v>
      </c>
      <c r="AH50" s="6" t="s">
        <v>166</v>
      </c>
      <c r="AI50" s="6" t="s">
        <v>166</v>
      </c>
      <c r="AJ50" s="6" t="s">
        <v>166</v>
      </c>
      <c r="AK50" s="6" t="s">
        <v>166</v>
      </c>
      <c r="AL50" s="6"/>
      <c r="AM50" s="6" t="s">
        <v>166</v>
      </c>
      <c r="AN50" s="6" t="s">
        <v>166</v>
      </c>
      <c r="AO50" s="6" t="s">
        <v>166</v>
      </c>
      <c r="AP50" s="6" t="s">
        <v>166</v>
      </c>
      <c r="AQ50" s="6" t="s">
        <v>166</v>
      </c>
      <c r="AR50" s="6" t="s">
        <v>166</v>
      </c>
      <c r="AS50" s="6" t="s">
        <v>166</v>
      </c>
      <c r="AT50" s="6" t="s">
        <v>166</v>
      </c>
      <c r="AU50" s="6" t="s">
        <v>166</v>
      </c>
      <c r="AV50" s="6" t="s">
        <v>166</v>
      </c>
      <c r="AW50" s="6" t="s">
        <v>166</v>
      </c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8">
        <v>260</v>
      </c>
      <c r="EZ50" s="25">
        <f>SUM(EY50:EY54)</f>
        <v>400</v>
      </c>
      <c r="FA50" s="25">
        <v>46</v>
      </c>
      <c r="FB50" s="25">
        <f>EZ50/FA50</f>
        <v>8.695652173913043</v>
      </c>
    </row>
    <row r="51" spans="1:158" x14ac:dyDescent="0.25">
      <c r="A51" s="19"/>
      <c r="B51" s="20"/>
      <c r="C51" s="13" t="s">
        <v>167</v>
      </c>
      <c r="D51" s="6">
        <v>7.5</v>
      </c>
      <c r="E51" s="6" t="s">
        <v>166</v>
      </c>
      <c r="F51" s="6" t="s">
        <v>166</v>
      </c>
      <c r="G51" s="6"/>
      <c r="H51" s="6"/>
      <c r="I51" s="6"/>
      <c r="J51" s="6"/>
      <c r="K51" s="6" t="s">
        <v>166</v>
      </c>
      <c r="L51" s="6" t="s">
        <v>166</v>
      </c>
      <c r="M51" s="6"/>
      <c r="N51" s="6" t="s">
        <v>166</v>
      </c>
      <c r="O51" s="6"/>
      <c r="P51" s="6"/>
      <c r="Q51" s="6" t="s">
        <v>166</v>
      </c>
      <c r="R51" s="6"/>
      <c r="S51" s="6" t="s">
        <v>166</v>
      </c>
      <c r="T51" s="6"/>
      <c r="U51" s="6" t="s">
        <v>166</v>
      </c>
      <c r="V51" s="6" t="s">
        <v>166</v>
      </c>
      <c r="W51" s="6" t="s">
        <v>166</v>
      </c>
      <c r="X51" s="6"/>
      <c r="Y51" s="6" t="s">
        <v>166</v>
      </c>
      <c r="Z51" s="6" t="s">
        <v>166</v>
      </c>
      <c r="AA51" s="6" t="s">
        <v>166</v>
      </c>
      <c r="AB51" s="6"/>
      <c r="AC51" s="6"/>
      <c r="AD51" s="6" t="s">
        <v>166</v>
      </c>
      <c r="AE51" s="6" t="s">
        <v>166</v>
      </c>
      <c r="AF51" s="6"/>
      <c r="AG51" s="6"/>
      <c r="AH51" s="6"/>
      <c r="AI51" s="6"/>
      <c r="AJ51" s="6"/>
      <c r="AK51" s="6"/>
      <c r="AL51" s="6" t="s">
        <v>166</v>
      </c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8">
        <v>120</v>
      </c>
      <c r="EZ51" s="26"/>
      <c r="FA51" s="26"/>
      <c r="FB51" s="26"/>
    </row>
    <row r="52" spans="1:158" x14ac:dyDescent="0.25">
      <c r="A52" s="19"/>
      <c r="B52" s="20"/>
      <c r="C52" s="13" t="s">
        <v>200</v>
      </c>
      <c r="D52" s="6">
        <v>5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 t="s">
        <v>166</v>
      </c>
      <c r="Q52" s="6"/>
      <c r="R52" s="6"/>
      <c r="S52" s="6"/>
      <c r="T52" s="6"/>
      <c r="U52" s="6"/>
      <c r="V52" s="6"/>
      <c r="W52" s="6"/>
      <c r="X52" s="6" t="s">
        <v>166</v>
      </c>
      <c r="Y52" s="6"/>
      <c r="Z52" s="6"/>
      <c r="AA52" s="6"/>
      <c r="AB52" s="6"/>
      <c r="AC52" s="6"/>
      <c r="AD52" s="6"/>
      <c r="AE52" s="6"/>
      <c r="AF52" s="6" t="s">
        <v>166</v>
      </c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 t="s">
        <v>166</v>
      </c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8">
        <v>20</v>
      </c>
      <c r="EZ52" s="26"/>
      <c r="FA52" s="26"/>
      <c r="FB52" s="26"/>
    </row>
    <row r="53" spans="1:158" x14ac:dyDescent="0.25">
      <c r="A53" s="19"/>
      <c r="B53" s="20"/>
      <c r="C53" s="13" t="s">
        <v>201</v>
      </c>
      <c r="D53" s="6">
        <v>2.5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8">
        <f t="shared" si="0"/>
        <v>0</v>
      </c>
      <c r="EZ53" s="26"/>
      <c r="FA53" s="26"/>
      <c r="FB53" s="26"/>
    </row>
    <row r="54" spans="1:158" x14ac:dyDescent="0.25">
      <c r="A54" s="19"/>
      <c r="B54" s="20"/>
      <c r="C54" s="13" t="s">
        <v>202</v>
      </c>
      <c r="D54" s="6"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8">
        <f t="shared" si="0"/>
        <v>0</v>
      </c>
      <c r="EZ54" s="27"/>
      <c r="FA54" s="27"/>
      <c r="FB54" s="27"/>
    </row>
    <row r="55" spans="1:158" x14ac:dyDescent="0.25">
      <c r="A55" s="19" t="s">
        <v>203</v>
      </c>
      <c r="B55" s="20" t="s">
        <v>204</v>
      </c>
      <c r="C55" s="13" t="s">
        <v>165</v>
      </c>
      <c r="D55" s="6">
        <v>10</v>
      </c>
      <c r="E55" s="6"/>
      <c r="F55" s="6"/>
      <c r="G55" s="6"/>
      <c r="H55" s="6" t="s">
        <v>166</v>
      </c>
      <c r="I55" s="6"/>
      <c r="J55" s="6" t="s">
        <v>166</v>
      </c>
      <c r="K55" s="6"/>
      <c r="L55" s="6"/>
      <c r="M55" s="6" t="s">
        <v>166</v>
      </c>
      <c r="N55" s="6"/>
      <c r="O55" s="6" t="s">
        <v>166</v>
      </c>
      <c r="P55" s="6"/>
      <c r="Q55" s="6"/>
      <c r="R55" s="6" t="s">
        <v>166</v>
      </c>
      <c r="S55" s="6"/>
      <c r="T55" s="6"/>
      <c r="U55" s="6"/>
      <c r="V55" s="6"/>
      <c r="W55" s="6"/>
      <c r="X55" s="6"/>
      <c r="Y55" s="6"/>
      <c r="Z55" s="6"/>
      <c r="AA55" s="6" t="s">
        <v>166</v>
      </c>
      <c r="AB55" s="6" t="s">
        <v>166</v>
      </c>
      <c r="AC55" s="6"/>
      <c r="AD55" s="6"/>
      <c r="AE55" s="6"/>
      <c r="AF55" s="6"/>
      <c r="AG55" s="6" t="s">
        <v>166</v>
      </c>
      <c r="AH55" s="6" t="s">
        <v>166</v>
      </c>
      <c r="AI55" s="6" t="s">
        <v>166</v>
      </c>
      <c r="AJ55" s="6" t="s">
        <v>166</v>
      </c>
      <c r="AK55" s="6"/>
      <c r="AL55" s="6" t="s">
        <v>166</v>
      </c>
      <c r="AM55" s="6" t="s">
        <v>166</v>
      </c>
      <c r="AN55" s="6"/>
      <c r="AO55" s="6" t="s">
        <v>166</v>
      </c>
      <c r="AP55" s="6" t="s">
        <v>166</v>
      </c>
      <c r="AQ55" s="6" t="s">
        <v>166</v>
      </c>
      <c r="AR55" s="6"/>
      <c r="AS55" s="6" t="s">
        <v>166</v>
      </c>
      <c r="AT55" s="6" t="s">
        <v>166</v>
      </c>
      <c r="AU55" s="6"/>
      <c r="AV55" s="6" t="s">
        <v>166</v>
      </c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8">
        <v>190</v>
      </c>
      <c r="EZ55" s="25">
        <f>SUM(EY55:EY59)</f>
        <v>382.5</v>
      </c>
      <c r="FA55" s="25">
        <v>46</v>
      </c>
      <c r="FB55" s="25">
        <f>EZ55/FA55</f>
        <v>8.3152173913043477</v>
      </c>
    </row>
    <row r="56" spans="1:158" x14ac:dyDescent="0.25">
      <c r="A56" s="19"/>
      <c r="B56" s="20"/>
      <c r="C56" s="13" t="s">
        <v>167</v>
      </c>
      <c r="D56" s="6">
        <v>7.5</v>
      </c>
      <c r="E56" s="6" t="s">
        <v>166</v>
      </c>
      <c r="F56" s="6" t="s">
        <v>166</v>
      </c>
      <c r="G56" s="6" t="s">
        <v>166</v>
      </c>
      <c r="H56" s="6"/>
      <c r="I56" s="6" t="s">
        <v>166</v>
      </c>
      <c r="J56" s="6"/>
      <c r="K56" s="6" t="s">
        <v>166</v>
      </c>
      <c r="L56" s="6" t="s">
        <v>166</v>
      </c>
      <c r="M56" s="6"/>
      <c r="N56" s="6" t="s">
        <v>166</v>
      </c>
      <c r="O56" s="6"/>
      <c r="P56" s="6"/>
      <c r="Q56" s="6" t="s">
        <v>166</v>
      </c>
      <c r="R56" s="6"/>
      <c r="S56" s="6" t="s">
        <v>166</v>
      </c>
      <c r="T56" s="6" t="s">
        <v>166</v>
      </c>
      <c r="U56" s="6" t="s">
        <v>166</v>
      </c>
      <c r="V56" s="6"/>
      <c r="W56" s="6" t="s">
        <v>166</v>
      </c>
      <c r="X56" s="6" t="s">
        <v>166</v>
      </c>
      <c r="Y56" s="6" t="s">
        <v>166</v>
      </c>
      <c r="Z56" s="6" t="s">
        <v>166</v>
      </c>
      <c r="AA56" s="6"/>
      <c r="AB56" s="6"/>
      <c r="AC56" s="6" t="s">
        <v>166</v>
      </c>
      <c r="AD56" s="6" t="s">
        <v>166</v>
      </c>
      <c r="AE56" s="6"/>
      <c r="AF56" s="6" t="s">
        <v>166</v>
      </c>
      <c r="AG56" s="6"/>
      <c r="AH56" s="6"/>
      <c r="AI56" s="6"/>
      <c r="AJ56" s="6"/>
      <c r="AK56" s="6" t="s">
        <v>166</v>
      </c>
      <c r="AL56" s="6"/>
      <c r="AM56" s="6"/>
      <c r="AN56" s="6" t="s">
        <v>166</v>
      </c>
      <c r="AO56" s="6"/>
      <c r="AP56" s="6"/>
      <c r="AQ56" s="6"/>
      <c r="AR56" s="6"/>
      <c r="AS56" s="6"/>
      <c r="AT56" s="6"/>
      <c r="AU56" s="6" t="s">
        <v>166</v>
      </c>
      <c r="AV56" s="6"/>
      <c r="AW56" s="6" t="s">
        <v>166</v>
      </c>
      <c r="AX56" s="6" t="s">
        <v>166</v>
      </c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8">
        <v>172.5</v>
      </c>
      <c r="EZ56" s="26"/>
      <c r="FA56" s="26"/>
      <c r="FB56" s="26"/>
    </row>
    <row r="57" spans="1:158" x14ac:dyDescent="0.25">
      <c r="A57" s="19"/>
      <c r="B57" s="20"/>
      <c r="C57" s="13" t="s">
        <v>200</v>
      </c>
      <c r="D57" s="6">
        <v>5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 t="s">
        <v>166</v>
      </c>
      <c r="Q57" s="6"/>
      <c r="R57" s="6"/>
      <c r="S57" s="6"/>
      <c r="T57" s="6"/>
      <c r="U57" s="6"/>
      <c r="V57" s="6" t="s">
        <v>166</v>
      </c>
      <c r="W57" s="6"/>
      <c r="X57" s="6"/>
      <c r="Y57" s="6"/>
      <c r="Z57" s="6"/>
      <c r="AA57" s="6"/>
      <c r="AB57" s="6"/>
      <c r="AC57" s="6"/>
      <c r="AD57" s="6"/>
      <c r="AE57" s="6" t="s">
        <v>166</v>
      </c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 t="s">
        <v>166</v>
      </c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8">
        <v>20</v>
      </c>
      <c r="EZ57" s="26"/>
      <c r="FA57" s="26"/>
      <c r="FB57" s="26"/>
    </row>
    <row r="58" spans="1:158" x14ac:dyDescent="0.25">
      <c r="A58" s="19"/>
      <c r="B58" s="20"/>
      <c r="C58" s="13" t="s">
        <v>201</v>
      </c>
      <c r="D58" s="6">
        <v>2.5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8">
        <f t="shared" si="0"/>
        <v>0</v>
      </c>
      <c r="EZ58" s="26"/>
      <c r="FA58" s="26"/>
      <c r="FB58" s="26"/>
    </row>
    <row r="59" spans="1:158" x14ac:dyDescent="0.25">
      <c r="A59" s="19"/>
      <c r="B59" s="20"/>
      <c r="C59" s="13" t="s">
        <v>202</v>
      </c>
      <c r="D59" s="6"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8">
        <f t="shared" si="0"/>
        <v>0</v>
      </c>
      <c r="EZ59" s="27"/>
      <c r="FA59" s="27"/>
      <c r="FB59" s="27"/>
    </row>
    <row r="60" spans="1:158" x14ac:dyDescent="0.25">
      <c r="A60" s="19" t="s">
        <v>205</v>
      </c>
      <c r="B60" s="20" t="s">
        <v>206</v>
      </c>
      <c r="C60" s="13" t="s">
        <v>165</v>
      </c>
      <c r="D60" s="6">
        <v>10</v>
      </c>
      <c r="E60" s="6"/>
      <c r="F60" s="6" t="s">
        <v>166</v>
      </c>
      <c r="G60" s="6"/>
      <c r="H60" s="6" t="s">
        <v>166</v>
      </c>
      <c r="I60" s="6"/>
      <c r="J60" s="6"/>
      <c r="K60" s="6"/>
      <c r="L60" s="6"/>
      <c r="M60" s="6"/>
      <c r="N60" s="6" t="s">
        <v>166</v>
      </c>
      <c r="O60" s="6" t="s">
        <v>166</v>
      </c>
      <c r="P60" s="6"/>
      <c r="Q60" s="6"/>
      <c r="R60" s="6"/>
      <c r="S60" s="6" t="s">
        <v>166</v>
      </c>
      <c r="T60" s="6"/>
      <c r="U60" s="6"/>
      <c r="V60" s="6"/>
      <c r="W60" s="6"/>
      <c r="X60" s="6"/>
      <c r="Y60" s="6"/>
      <c r="Z60" s="6"/>
      <c r="AA60" s="6"/>
      <c r="AB60" s="6" t="s">
        <v>166</v>
      </c>
      <c r="AC60" s="6"/>
      <c r="AD60" s="6" t="s">
        <v>166</v>
      </c>
      <c r="AE60" s="6" t="s">
        <v>166</v>
      </c>
      <c r="AF60" s="6"/>
      <c r="AG60" s="6"/>
      <c r="AH60" s="6" t="s">
        <v>166</v>
      </c>
      <c r="AI60" s="6" t="s">
        <v>166</v>
      </c>
      <c r="AJ60" s="6"/>
      <c r="AK60" s="6"/>
      <c r="AL60" s="6" t="s">
        <v>166</v>
      </c>
      <c r="AM60" s="6" t="s">
        <v>166</v>
      </c>
      <c r="AN60" s="6" t="s">
        <v>166</v>
      </c>
      <c r="AO60" s="6"/>
      <c r="AP60" s="6"/>
      <c r="AQ60" s="6"/>
      <c r="AR60" s="6"/>
      <c r="AS60" s="6" t="s">
        <v>166</v>
      </c>
      <c r="AT60" s="6"/>
      <c r="AU60" s="6" t="s">
        <v>166</v>
      </c>
      <c r="AV60" s="6" t="s">
        <v>166</v>
      </c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8">
        <v>160</v>
      </c>
      <c r="EZ60" s="25">
        <f>SUM(EY60:EY64)</f>
        <v>377.5</v>
      </c>
      <c r="FA60" s="25">
        <v>46</v>
      </c>
      <c r="FB60" s="25">
        <f>EZ60/FA60</f>
        <v>8.2065217391304355</v>
      </c>
    </row>
    <row r="61" spans="1:158" x14ac:dyDescent="0.25">
      <c r="A61" s="19"/>
      <c r="B61" s="20"/>
      <c r="C61" s="13" t="s">
        <v>167</v>
      </c>
      <c r="D61" s="6">
        <v>7.5</v>
      </c>
      <c r="E61" s="6" t="s">
        <v>166</v>
      </c>
      <c r="F61" s="6"/>
      <c r="G61" s="6" t="s">
        <v>166</v>
      </c>
      <c r="H61" s="6"/>
      <c r="I61" s="6" t="s">
        <v>166</v>
      </c>
      <c r="J61" s="6" t="s">
        <v>166</v>
      </c>
      <c r="K61" s="6" t="s">
        <v>166</v>
      </c>
      <c r="L61" s="6" t="s">
        <v>166</v>
      </c>
      <c r="M61" s="6" t="s">
        <v>166</v>
      </c>
      <c r="N61" s="6"/>
      <c r="O61" s="6"/>
      <c r="P61" s="6"/>
      <c r="Q61" s="6" t="s">
        <v>166</v>
      </c>
      <c r="R61" s="6" t="s">
        <v>166</v>
      </c>
      <c r="S61" s="6"/>
      <c r="T61" s="6" t="s">
        <v>166</v>
      </c>
      <c r="U61" s="6"/>
      <c r="V61" s="6" t="s">
        <v>166</v>
      </c>
      <c r="W61" s="6" t="s">
        <v>166</v>
      </c>
      <c r="X61" s="6"/>
      <c r="Y61" s="6" t="s">
        <v>166</v>
      </c>
      <c r="Z61" s="6" t="s">
        <v>166</v>
      </c>
      <c r="AA61" s="6" t="s">
        <v>166</v>
      </c>
      <c r="AB61" s="6"/>
      <c r="AC61" s="6" t="s">
        <v>166</v>
      </c>
      <c r="AD61" s="6"/>
      <c r="AE61" s="6"/>
      <c r="AF61" s="6" t="s">
        <v>166</v>
      </c>
      <c r="AG61" s="6" t="s">
        <v>166</v>
      </c>
      <c r="AH61" s="6"/>
      <c r="AI61" s="6"/>
      <c r="AJ61" s="6" t="s">
        <v>166</v>
      </c>
      <c r="AK61" s="6" t="s">
        <v>166</v>
      </c>
      <c r="AL61" s="6"/>
      <c r="AM61" s="6"/>
      <c r="AN61" s="6"/>
      <c r="AO61" s="6" t="s">
        <v>166</v>
      </c>
      <c r="AP61" s="6" t="s">
        <v>166</v>
      </c>
      <c r="AQ61" s="6" t="s">
        <v>166</v>
      </c>
      <c r="AR61" s="6" t="s">
        <v>166</v>
      </c>
      <c r="AS61" s="6"/>
      <c r="AT61" s="6" t="s">
        <v>166</v>
      </c>
      <c r="AU61" s="6"/>
      <c r="AV61" s="6"/>
      <c r="AW61" s="6" t="s">
        <v>166</v>
      </c>
      <c r="AX61" s="6" t="s">
        <v>166</v>
      </c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8">
        <v>202.5</v>
      </c>
      <c r="EZ61" s="26"/>
      <c r="FA61" s="26"/>
      <c r="FB61" s="26"/>
    </row>
    <row r="62" spans="1:158" ht="24" x14ac:dyDescent="0.25">
      <c r="A62" s="19"/>
      <c r="B62" s="20"/>
      <c r="C62" s="13" t="s">
        <v>168</v>
      </c>
      <c r="D62" s="6">
        <v>5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 t="s">
        <v>166</v>
      </c>
      <c r="Q62" s="6"/>
      <c r="R62" s="6"/>
      <c r="S62" s="6"/>
      <c r="T62" s="6"/>
      <c r="U62" s="6" t="s">
        <v>166</v>
      </c>
      <c r="V62" s="6"/>
      <c r="W62" s="6"/>
      <c r="X62" s="6" t="s">
        <v>166</v>
      </c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8">
        <v>15</v>
      </c>
      <c r="EZ62" s="26"/>
      <c r="FA62" s="26"/>
      <c r="FB62" s="26"/>
    </row>
    <row r="63" spans="1:158" x14ac:dyDescent="0.25">
      <c r="A63" s="19"/>
      <c r="B63" s="20"/>
      <c r="C63" s="13" t="s">
        <v>169</v>
      </c>
      <c r="D63" s="6">
        <v>2.5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8">
        <f t="shared" si="0"/>
        <v>0</v>
      </c>
      <c r="EZ63" s="26"/>
      <c r="FA63" s="26"/>
      <c r="FB63" s="26"/>
    </row>
    <row r="64" spans="1:158" ht="24" x14ac:dyDescent="0.25">
      <c r="A64" s="19"/>
      <c r="B64" s="20"/>
      <c r="C64" s="13" t="s">
        <v>170</v>
      </c>
      <c r="D64" s="6">
        <v>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8">
        <f t="shared" si="0"/>
        <v>0</v>
      </c>
      <c r="EZ64" s="27"/>
      <c r="FA64" s="27"/>
      <c r="FB64" s="27"/>
    </row>
    <row r="65" spans="1:158" x14ac:dyDescent="0.25">
      <c r="A65" s="19" t="s">
        <v>207</v>
      </c>
      <c r="B65" s="20" t="s">
        <v>208</v>
      </c>
      <c r="C65" s="13" t="s">
        <v>165</v>
      </c>
      <c r="D65" s="6">
        <v>10</v>
      </c>
      <c r="E65" s="6"/>
      <c r="F65" s="6"/>
      <c r="G65" s="6"/>
      <c r="H65" s="6"/>
      <c r="I65" s="6"/>
      <c r="J65" s="6"/>
      <c r="K65" s="6"/>
      <c r="L65" s="6"/>
      <c r="M65" s="6"/>
      <c r="N65" s="6" t="s">
        <v>166</v>
      </c>
      <c r="O65" s="6"/>
      <c r="P65" s="6"/>
      <c r="Q65" s="6" t="s">
        <v>166</v>
      </c>
      <c r="R65" s="6" t="s">
        <v>166</v>
      </c>
      <c r="S65" s="6" t="s">
        <v>166</v>
      </c>
      <c r="T65" s="6"/>
      <c r="U65" s="6"/>
      <c r="V65" s="6"/>
      <c r="W65" s="6"/>
      <c r="X65" s="6"/>
      <c r="Y65" s="6"/>
      <c r="Z65" s="6" t="s">
        <v>166</v>
      </c>
      <c r="AA65" s="6" t="s">
        <v>166</v>
      </c>
      <c r="AB65" s="6"/>
      <c r="AC65" s="6" t="s">
        <v>166</v>
      </c>
      <c r="AD65" s="6"/>
      <c r="AE65" s="6" t="s">
        <v>166</v>
      </c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 t="s">
        <v>166</v>
      </c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8">
        <v>90</v>
      </c>
      <c r="EZ65" s="25">
        <f>SUM(EY65:EY69)</f>
        <v>325</v>
      </c>
      <c r="FA65" s="25">
        <v>46</v>
      </c>
      <c r="FB65" s="25">
        <f>EZ65/FA65</f>
        <v>7.0652173913043477</v>
      </c>
    </row>
    <row r="66" spans="1:158" x14ac:dyDescent="0.25">
      <c r="A66" s="19"/>
      <c r="B66" s="20"/>
      <c r="C66" s="13" t="s">
        <v>167</v>
      </c>
      <c r="D66" s="6">
        <v>7.5</v>
      </c>
      <c r="E66" s="6"/>
      <c r="F66" s="6" t="s">
        <v>166</v>
      </c>
      <c r="G66" s="6"/>
      <c r="H66" s="6"/>
      <c r="I66" s="6" t="s">
        <v>166</v>
      </c>
      <c r="J66" s="6" t="s">
        <v>166</v>
      </c>
      <c r="K66" s="6" t="s">
        <v>166</v>
      </c>
      <c r="L66" s="6" t="s">
        <v>166</v>
      </c>
      <c r="M66" s="6" t="s">
        <v>166</v>
      </c>
      <c r="N66" s="6"/>
      <c r="O66" s="6" t="s">
        <v>166</v>
      </c>
      <c r="P66" s="6"/>
      <c r="Q66" s="6"/>
      <c r="R66" s="6"/>
      <c r="S66" s="6"/>
      <c r="T66" s="6" t="s">
        <v>166</v>
      </c>
      <c r="U66" s="6"/>
      <c r="V66" s="6"/>
      <c r="W66" s="6" t="s">
        <v>166</v>
      </c>
      <c r="X66" s="6"/>
      <c r="Y66" s="6"/>
      <c r="Z66" s="6"/>
      <c r="AA66" s="6"/>
      <c r="AB66" s="6"/>
      <c r="AC66" s="6"/>
      <c r="AD66" s="6" t="s">
        <v>166</v>
      </c>
      <c r="AE66" s="6"/>
      <c r="AF66" s="6" t="s">
        <v>166</v>
      </c>
      <c r="AG66" s="6"/>
      <c r="AH66" s="6" t="s">
        <v>166</v>
      </c>
      <c r="AI66" s="6" t="s">
        <v>166</v>
      </c>
      <c r="AJ66" s="6" t="s">
        <v>166</v>
      </c>
      <c r="AK66" s="6" t="s">
        <v>166</v>
      </c>
      <c r="AL66" s="6"/>
      <c r="AM66" s="6" t="s">
        <v>166</v>
      </c>
      <c r="AN66" s="6"/>
      <c r="AO66" s="6"/>
      <c r="AP66" s="6" t="s">
        <v>166</v>
      </c>
      <c r="AQ66" s="6" t="s">
        <v>166</v>
      </c>
      <c r="AR66" s="6"/>
      <c r="AS66" s="6"/>
      <c r="AT66" s="6"/>
      <c r="AU66" s="6"/>
      <c r="AV66" s="6"/>
      <c r="AW66" s="6" t="s">
        <v>166</v>
      </c>
      <c r="AX66" s="6" t="s">
        <v>166</v>
      </c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8">
        <v>150</v>
      </c>
      <c r="EZ66" s="26"/>
      <c r="FA66" s="26"/>
      <c r="FB66" s="26"/>
    </row>
    <row r="67" spans="1:158" ht="24" x14ac:dyDescent="0.25">
      <c r="A67" s="19"/>
      <c r="B67" s="20"/>
      <c r="C67" s="13" t="s">
        <v>168</v>
      </c>
      <c r="D67" s="6">
        <v>5</v>
      </c>
      <c r="E67" s="6" t="s">
        <v>166</v>
      </c>
      <c r="F67" s="6"/>
      <c r="G67" s="6" t="s">
        <v>166</v>
      </c>
      <c r="H67" s="6" t="s">
        <v>166</v>
      </c>
      <c r="I67" s="6"/>
      <c r="J67" s="6"/>
      <c r="K67" s="6"/>
      <c r="L67" s="6"/>
      <c r="M67" s="6"/>
      <c r="N67" s="6"/>
      <c r="O67" s="6"/>
      <c r="P67" s="6" t="s">
        <v>166</v>
      </c>
      <c r="Q67" s="6"/>
      <c r="R67" s="6"/>
      <c r="S67" s="6"/>
      <c r="T67" s="6"/>
      <c r="U67" s="6" t="s">
        <v>166</v>
      </c>
      <c r="V67" s="6" t="s">
        <v>166</v>
      </c>
      <c r="W67" s="6"/>
      <c r="X67" s="6" t="s">
        <v>166</v>
      </c>
      <c r="Y67" s="6" t="s">
        <v>166</v>
      </c>
      <c r="Z67" s="6"/>
      <c r="AA67" s="6"/>
      <c r="AB67" s="6" t="s">
        <v>166</v>
      </c>
      <c r="AC67" s="6"/>
      <c r="AD67" s="6"/>
      <c r="AE67" s="6"/>
      <c r="AF67" s="6"/>
      <c r="AG67" s="6" t="s">
        <v>166</v>
      </c>
      <c r="AH67" s="6"/>
      <c r="AI67" s="6"/>
      <c r="AJ67" s="6"/>
      <c r="AK67" s="6"/>
      <c r="AL67" s="6" t="s">
        <v>166</v>
      </c>
      <c r="AM67" s="6"/>
      <c r="AN67" s="6" t="s">
        <v>166</v>
      </c>
      <c r="AO67" s="6" t="s">
        <v>166</v>
      </c>
      <c r="AP67" s="6"/>
      <c r="AQ67" s="6"/>
      <c r="AR67" s="6" t="s">
        <v>166</v>
      </c>
      <c r="AS67" s="6"/>
      <c r="AT67" s="6" t="s">
        <v>166</v>
      </c>
      <c r="AU67" s="6" t="s">
        <v>166</v>
      </c>
      <c r="AV67" s="6" t="s">
        <v>166</v>
      </c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8">
        <v>85</v>
      </c>
      <c r="EZ67" s="26"/>
      <c r="FA67" s="26"/>
      <c r="FB67" s="26"/>
    </row>
    <row r="68" spans="1:158" x14ac:dyDescent="0.25">
      <c r="A68" s="19"/>
      <c r="B68" s="20"/>
      <c r="C68" s="13" t="s">
        <v>169</v>
      </c>
      <c r="D68" s="6">
        <v>2.5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8">
        <f t="shared" si="0"/>
        <v>0</v>
      </c>
      <c r="EZ68" s="26"/>
      <c r="FA68" s="26"/>
      <c r="FB68" s="26"/>
    </row>
    <row r="69" spans="1:158" ht="24" x14ac:dyDescent="0.25">
      <c r="A69" s="19"/>
      <c r="B69" s="20"/>
      <c r="C69" s="13" t="s">
        <v>170</v>
      </c>
      <c r="D69" s="6">
        <v>0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8">
        <f t="shared" ref="EY69:EY79" si="1">SUM(E69:EX69)</f>
        <v>0</v>
      </c>
      <c r="EZ69" s="27"/>
      <c r="FA69" s="27"/>
      <c r="FB69" s="27"/>
    </row>
    <row r="70" spans="1:158" x14ac:dyDescent="0.25">
      <c r="A70" s="19" t="s">
        <v>209</v>
      </c>
      <c r="B70" s="20" t="s">
        <v>210</v>
      </c>
      <c r="C70" s="13" t="s">
        <v>165</v>
      </c>
      <c r="D70" s="6">
        <v>10</v>
      </c>
      <c r="E70" s="6"/>
      <c r="F70" s="6"/>
      <c r="G70" s="6"/>
      <c r="H70" s="6"/>
      <c r="I70" s="6"/>
      <c r="J70" s="6"/>
      <c r="K70" s="6"/>
      <c r="L70" s="6" t="s">
        <v>166</v>
      </c>
      <c r="M70" s="6"/>
      <c r="N70" s="6"/>
      <c r="O70" s="6"/>
      <c r="P70" s="6"/>
      <c r="Q70" s="6" t="s">
        <v>166</v>
      </c>
      <c r="R70" s="6" t="s">
        <v>166</v>
      </c>
      <c r="S70" s="6" t="s">
        <v>166</v>
      </c>
      <c r="T70" s="6"/>
      <c r="U70" s="6"/>
      <c r="V70" s="6"/>
      <c r="W70" s="6"/>
      <c r="X70" s="6"/>
      <c r="Y70" s="6" t="s">
        <v>166</v>
      </c>
      <c r="Z70" s="6"/>
      <c r="AA70" s="6" t="s">
        <v>166</v>
      </c>
      <c r="AB70" s="6" t="s">
        <v>166</v>
      </c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 t="s">
        <v>166</v>
      </c>
      <c r="AN70" s="6" t="s">
        <v>166</v>
      </c>
      <c r="AO70" s="6"/>
      <c r="AP70" s="6"/>
      <c r="AQ70" s="6"/>
      <c r="AR70" s="6"/>
      <c r="AS70" s="6" t="s">
        <v>166</v>
      </c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8">
        <v>100</v>
      </c>
      <c r="EZ70" s="25">
        <f>SUM(EY70:EY74)</f>
        <v>335</v>
      </c>
      <c r="FA70" s="25">
        <v>46</v>
      </c>
      <c r="FB70" s="25">
        <f>EZ70/FA70</f>
        <v>7.2826086956521738</v>
      </c>
    </row>
    <row r="71" spans="1:158" x14ac:dyDescent="0.25">
      <c r="A71" s="19"/>
      <c r="B71" s="20"/>
      <c r="C71" s="13" t="s">
        <v>167</v>
      </c>
      <c r="D71" s="6">
        <v>7.5</v>
      </c>
      <c r="E71" s="6" t="s">
        <v>166</v>
      </c>
      <c r="F71" s="6" t="s">
        <v>166</v>
      </c>
      <c r="G71" s="6"/>
      <c r="H71" s="6" t="s">
        <v>166</v>
      </c>
      <c r="I71" s="6"/>
      <c r="J71" s="6" t="s">
        <v>166</v>
      </c>
      <c r="K71" s="6"/>
      <c r="L71" s="6"/>
      <c r="M71" s="6" t="s">
        <v>166</v>
      </c>
      <c r="N71" s="6" t="s">
        <v>166</v>
      </c>
      <c r="O71" s="6" t="s">
        <v>166</v>
      </c>
      <c r="P71" s="6"/>
      <c r="Q71" s="6"/>
      <c r="R71" s="6"/>
      <c r="S71" s="6"/>
      <c r="T71" s="6" t="s">
        <v>166</v>
      </c>
      <c r="U71" s="6" t="s">
        <v>166</v>
      </c>
      <c r="V71" s="6"/>
      <c r="W71" s="6"/>
      <c r="X71" s="6"/>
      <c r="Y71" s="6"/>
      <c r="Z71" s="6"/>
      <c r="AA71" s="6"/>
      <c r="AB71" s="6"/>
      <c r="AC71" s="6" t="s">
        <v>166</v>
      </c>
      <c r="AD71" s="6" t="s">
        <v>166</v>
      </c>
      <c r="AE71" s="6" t="s">
        <v>166</v>
      </c>
      <c r="AF71" s="6"/>
      <c r="AG71" s="6" t="s">
        <v>166</v>
      </c>
      <c r="AH71" s="6" t="s">
        <v>166</v>
      </c>
      <c r="AI71" s="6" t="s">
        <v>166</v>
      </c>
      <c r="AJ71" s="6" t="s">
        <v>166</v>
      </c>
      <c r="AK71" s="6" t="s">
        <v>166</v>
      </c>
      <c r="AL71" s="6"/>
      <c r="AM71" s="6"/>
      <c r="AN71" s="6"/>
      <c r="AO71" s="6" t="s">
        <v>166</v>
      </c>
      <c r="AP71" s="6" t="s">
        <v>166</v>
      </c>
      <c r="AQ71" s="6" t="s">
        <v>166</v>
      </c>
      <c r="AR71" s="6"/>
      <c r="AS71" s="6"/>
      <c r="AT71" s="6" t="s">
        <v>166</v>
      </c>
      <c r="AU71" s="6" t="s">
        <v>166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8">
        <v>165</v>
      </c>
      <c r="EZ71" s="26"/>
      <c r="FA71" s="26"/>
      <c r="FB71" s="26"/>
    </row>
    <row r="72" spans="1:158" ht="24" x14ac:dyDescent="0.25">
      <c r="A72" s="19"/>
      <c r="B72" s="20"/>
      <c r="C72" s="13" t="s">
        <v>168</v>
      </c>
      <c r="D72" s="6">
        <v>5</v>
      </c>
      <c r="E72" s="6"/>
      <c r="F72" s="6"/>
      <c r="G72" s="6" t="s">
        <v>166</v>
      </c>
      <c r="H72" s="6"/>
      <c r="I72" s="6" t="s">
        <v>166</v>
      </c>
      <c r="J72" s="6"/>
      <c r="K72" s="6" t="s">
        <v>166</v>
      </c>
      <c r="L72" s="6"/>
      <c r="M72" s="6"/>
      <c r="N72" s="6"/>
      <c r="O72" s="6"/>
      <c r="P72" s="6" t="s">
        <v>166</v>
      </c>
      <c r="Q72" s="6"/>
      <c r="R72" s="6"/>
      <c r="S72" s="6"/>
      <c r="T72" s="6"/>
      <c r="U72" s="6"/>
      <c r="V72" s="6" t="s">
        <v>166</v>
      </c>
      <c r="W72" s="6" t="s">
        <v>166</v>
      </c>
      <c r="X72" s="6" t="s">
        <v>166</v>
      </c>
      <c r="Y72" s="6"/>
      <c r="Z72" s="6" t="s">
        <v>166</v>
      </c>
      <c r="AA72" s="6"/>
      <c r="AB72" s="6"/>
      <c r="AC72" s="6"/>
      <c r="AD72" s="6"/>
      <c r="AE72" s="6"/>
      <c r="AF72" s="6" t="s">
        <v>166</v>
      </c>
      <c r="AG72" s="6"/>
      <c r="AH72" s="6"/>
      <c r="AI72" s="6"/>
      <c r="AJ72" s="6"/>
      <c r="AK72" s="6"/>
      <c r="AL72" s="6" t="s">
        <v>166</v>
      </c>
      <c r="AM72" s="6"/>
      <c r="AN72" s="6"/>
      <c r="AO72" s="6"/>
      <c r="AP72" s="6"/>
      <c r="AQ72" s="6"/>
      <c r="AR72" s="6" t="s">
        <v>166</v>
      </c>
      <c r="AS72" s="6"/>
      <c r="AT72" s="6"/>
      <c r="AU72" s="6"/>
      <c r="AV72" s="6" t="s">
        <v>166</v>
      </c>
      <c r="AW72" s="6" t="s">
        <v>166</v>
      </c>
      <c r="AX72" s="6" t="s">
        <v>166</v>
      </c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8">
        <v>70</v>
      </c>
      <c r="EZ72" s="26"/>
      <c r="FA72" s="26"/>
      <c r="FB72" s="26"/>
    </row>
    <row r="73" spans="1:158" x14ac:dyDescent="0.25">
      <c r="A73" s="19"/>
      <c r="B73" s="20"/>
      <c r="C73" s="13" t="s">
        <v>169</v>
      </c>
      <c r="D73" s="6">
        <v>2.5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8">
        <f t="shared" si="1"/>
        <v>0</v>
      </c>
      <c r="EZ73" s="26"/>
      <c r="FA73" s="26"/>
      <c r="FB73" s="26"/>
    </row>
    <row r="74" spans="1:158" ht="24" x14ac:dyDescent="0.25">
      <c r="A74" s="19"/>
      <c r="B74" s="20"/>
      <c r="C74" s="13" t="s">
        <v>170</v>
      </c>
      <c r="D74" s="6">
        <v>0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8">
        <f t="shared" si="1"/>
        <v>0</v>
      </c>
      <c r="EZ74" s="27"/>
      <c r="FA74" s="27"/>
      <c r="FB74" s="27"/>
    </row>
    <row r="75" spans="1:158" x14ac:dyDescent="0.25">
      <c r="A75" s="19" t="s">
        <v>211</v>
      </c>
      <c r="B75" s="20" t="s">
        <v>212</v>
      </c>
      <c r="C75" s="12" t="s">
        <v>165</v>
      </c>
      <c r="D75" s="6">
        <v>10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 t="s">
        <v>166</v>
      </c>
      <c r="R75" s="6" t="s">
        <v>166</v>
      </c>
      <c r="S75" s="6" t="s">
        <v>166</v>
      </c>
      <c r="T75" s="6"/>
      <c r="U75" s="6"/>
      <c r="V75" s="6"/>
      <c r="W75" s="6"/>
      <c r="X75" s="6"/>
      <c r="Y75" s="6" t="s">
        <v>166</v>
      </c>
      <c r="Z75" s="6"/>
      <c r="AA75" s="6"/>
      <c r="AB75" s="6" t="s">
        <v>166</v>
      </c>
      <c r="AC75" s="6"/>
      <c r="AD75" s="6"/>
      <c r="AE75" s="6"/>
      <c r="AF75" s="6"/>
      <c r="AG75" s="6"/>
      <c r="AH75" s="6"/>
      <c r="AI75" s="6"/>
      <c r="AJ75" s="6" t="s">
        <v>166</v>
      </c>
      <c r="AK75" s="6" t="s">
        <v>166</v>
      </c>
      <c r="AL75" s="6"/>
      <c r="AM75" s="6" t="s">
        <v>166</v>
      </c>
      <c r="AN75" s="6" t="s">
        <v>166</v>
      </c>
      <c r="AO75" s="6"/>
      <c r="AP75" s="6"/>
      <c r="AQ75" s="6"/>
      <c r="AR75" s="6" t="s">
        <v>166</v>
      </c>
      <c r="AS75" s="6" t="s">
        <v>166</v>
      </c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8">
        <v>110</v>
      </c>
      <c r="EZ75" s="25">
        <f>SUM(EY75:EY79)</f>
        <v>353.5</v>
      </c>
      <c r="FA75" s="25">
        <v>46</v>
      </c>
      <c r="FB75" s="25">
        <f>EZ75/FA75</f>
        <v>7.6847826086956523</v>
      </c>
    </row>
    <row r="76" spans="1:158" x14ac:dyDescent="0.25">
      <c r="A76" s="19"/>
      <c r="B76" s="20"/>
      <c r="C76" s="12" t="s">
        <v>167</v>
      </c>
      <c r="D76" s="6">
        <v>7.5</v>
      </c>
      <c r="E76" s="6" t="s">
        <v>166</v>
      </c>
      <c r="F76" s="6" t="s">
        <v>166</v>
      </c>
      <c r="G76" s="6"/>
      <c r="H76" s="6" t="s">
        <v>166</v>
      </c>
      <c r="I76" s="6" t="s">
        <v>166</v>
      </c>
      <c r="J76" s="6" t="s">
        <v>166</v>
      </c>
      <c r="K76" s="6" t="s">
        <v>166</v>
      </c>
      <c r="L76" s="6" t="s">
        <v>166</v>
      </c>
      <c r="M76" s="6" t="s">
        <v>166</v>
      </c>
      <c r="N76" s="6" t="s">
        <v>166</v>
      </c>
      <c r="O76" s="6" t="s">
        <v>166</v>
      </c>
      <c r="P76" s="6"/>
      <c r="Q76" s="6"/>
      <c r="R76" s="6"/>
      <c r="S76" s="6"/>
      <c r="T76" s="6" t="s">
        <v>166</v>
      </c>
      <c r="U76" s="6" t="s">
        <v>166</v>
      </c>
      <c r="V76" s="6"/>
      <c r="W76" s="6" t="s">
        <v>166</v>
      </c>
      <c r="X76" s="6" t="s">
        <v>166</v>
      </c>
      <c r="Y76" s="6"/>
      <c r="Z76" s="6"/>
      <c r="AA76" s="6" t="s">
        <v>166</v>
      </c>
      <c r="AB76" s="6"/>
      <c r="AC76" s="6"/>
      <c r="AD76" s="6" t="s">
        <v>166</v>
      </c>
      <c r="AE76" s="6" t="s">
        <v>166</v>
      </c>
      <c r="AF76" s="6" t="s">
        <v>166</v>
      </c>
      <c r="AG76" s="6" t="s">
        <v>166</v>
      </c>
      <c r="AH76" s="6" t="s">
        <v>166</v>
      </c>
      <c r="AI76" s="6" t="s">
        <v>166</v>
      </c>
      <c r="AJ76" s="6"/>
      <c r="AK76" s="6"/>
      <c r="AL76" s="6"/>
      <c r="AM76" s="6"/>
      <c r="AN76" s="6"/>
      <c r="AO76" s="6" t="s">
        <v>166</v>
      </c>
      <c r="AP76" s="6" t="s">
        <v>166</v>
      </c>
      <c r="AQ76" s="6" t="s">
        <v>166</v>
      </c>
      <c r="AR76" s="6"/>
      <c r="AS76" s="6"/>
      <c r="AT76" s="6" t="s">
        <v>166</v>
      </c>
      <c r="AU76" s="6" t="s">
        <v>166</v>
      </c>
      <c r="AV76" s="6" t="s">
        <v>166</v>
      </c>
      <c r="AW76" s="6" t="s">
        <v>166</v>
      </c>
      <c r="AX76" s="6" t="s">
        <v>166</v>
      </c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8">
        <v>217.5</v>
      </c>
      <c r="EZ76" s="26"/>
      <c r="FA76" s="26"/>
      <c r="FB76" s="26"/>
    </row>
    <row r="77" spans="1:158" ht="24" x14ac:dyDescent="0.25">
      <c r="A77" s="19"/>
      <c r="B77" s="20"/>
      <c r="C77" s="12" t="s">
        <v>168</v>
      </c>
      <c r="D77" s="6">
        <v>5</v>
      </c>
      <c r="E77" s="6"/>
      <c r="F77" s="6"/>
      <c r="G77" s="6" t="s">
        <v>166</v>
      </c>
      <c r="H77" s="6"/>
      <c r="I77" s="6"/>
      <c r="J77" s="6"/>
      <c r="K77" s="6"/>
      <c r="L77" s="6"/>
      <c r="M77" s="6"/>
      <c r="N77" s="6"/>
      <c r="O77" s="6"/>
      <c r="P77" s="6" t="s">
        <v>166</v>
      </c>
      <c r="Q77" s="6"/>
      <c r="R77" s="6"/>
      <c r="S77" s="6"/>
      <c r="T77" s="6"/>
      <c r="U77" s="6"/>
      <c r="V77" s="6" t="s">
        <v>166</v>
      </c>
      <c r="W77" s="6"/>
      <c r="X77" s="6"/>
      <c r="Y77" s="6"/>
      <c r="Z77" s="6" t="s">
        <v>166</v>
      </c>
      <c r="AA77" s="6"/>
      <c r="AB77" s="6"/>
      <c r="AC77" s="6" t="s">
        <v>166</v>
      </c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8">
        <v>25</v>
      </c>
      <c r="EZ77" s="26"/>
      <c r="FA77" s="26"/>
      <c r="FB77" s="26"/>
    </row>
    <row r="78" spans="1:158" x14ac:dyDescent="0.25">
      <c r="A78" s="19"/>
      <c r="B78" s="20"/>
      <c r="C78" s="12" t="s">
        <v>169</v>
      </c>
      <c r="D78" s="6">
        <v>2.5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 t="s">
        <v>166</v>
      </c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8">
        <v>1</v>
      </c>
      <c r="EZ78" s="26"/>
      <c r="FA78" s="26"/>
      <c r="FB78" s="26"/>
    </row>
    <row r="79" spans="1:158" ht="24" x14ac:dyDescent="0.25">
      <c r="A79" s="19"/>
      <c r="B79" s="20"/>
      <c r="C79" s="12" t="s">
        <v>170</v>
      </c>
      <c r="D79" s="6">
        <v>0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8">
        <f t="shared" si="1"/>
        <v>0</v>
      </c>
      <c r="EZ79" s="27"/>
      <c r="FA79" s="27"/>
      <c r="FB79" s="27"/>
    </row>
  </sheetData>
  <mergeCells count="83">
    <mergeCell ref="FB5:FB9"/>
    <mergeCell ref="A2:A3"/>
    <mergeCell ref="B2:B3"/>
    <mergeCell ref="C2:C3"/>
    <mergeCell ref="D2:D3"/>
    <mergeCell ref="E2:EX2"/>
    <mergeCell ref="EY2:EZ2"/>
    <mergeCell ref="EY3:EZ3"/>
    <mergeCell ref="EY4:EZ4"/>
    <mergeCell ref="A5:A9"/>
    <mergeCell ref="B5:B9"/>
    <mergeCell ref="EZ5:EZ9"/>
    <mergeCell ref="FA5:FA9"/>
    <mergeCell ref="A15:A19"/>
    <mergeCell ref="B15:B19"/>
    <mergeCell ref="EZ15:EZ19"/>
    <mergeCell ref="FA15:FA19"/>
    <mergeCell ref="FB15:FB19"/>
    <mergeCell ref="A10:A14"/>
    <mergeCell ref="B10:B14"/>
    <mergeCell ref="EZ10:EZ14"/>
    <mergeCell ref="FA10:FA14"/>
    <mergeCell ref="FB10:FB14"/>
    <mergeCell ref="A25:A29"/>
    <mergeCell ref="B25:B29"/>
    <mergeCell ref="EZ25:EZ29"/>
    <mergeCell ref="FA25:FA29"/>
    <mergeCell ref="FB25:FB29"/>
    <mergeCell ref="A20:A24"/>
    <mergeCell ref="B20:B24"/>
    <mergeCell ref="EZ20:EZ24"/>
    <mergeCell ref="FA20:FA24"/>
    <mergeCell ref="FB20:FB24"/>
    <mergeCell ref="FB30:FB39"/>
    <mergeCell ref="C32:C33"/>
    <mergeCell ref="C34:C35"/>
    <mergeCell ref="C36:C37"/>
    <mergeCell ref="C38:C39"/>
    <mergeCell ref="A30:A39"/>
    <mergeCell ref="B30:B39"/>
    <mergeCell ref="C30:C31"/>
    <mergeCell ref="EZ30:EZ39"/>
    <mergeCell ref="FA30:FA39"/>
    <mergeCell ref="A45:A49"/>
    <mergeCell ref="B45:B49"/>
    <mergeCell ref="EZ45:EZ49"/>
    <mergeCell ref="FA45:FA49"/>
    <mergeCell ref="FB45:FB49"/>
    <mergeCell ref="A40:A44"/>
    <mergeCell ref="B40:B44"/>
    <mergeCell ref="EZ40:EZ44"/>
    <mergeCell ref="FA40:FA44"/>
    <mergeCell ref="FB40:FB44"/>
    <mergeCell ref="A55:A59"/>
    <mergeCell ref="B55:B59"/>
    <mergeCell ref="EZ55:EZ59"/>
    <mergeCell ref="FA55:FA59"/>
    <mergeCell ref="FB55:FB59"/>
    <mergeCell ref="A50:A54"/>
    <mergeCell ref="B50:B54"/>
    <mergeCell ref="EZ50:EZ54"/>
    <mergeCell ref="FA50:FA54"/>
    <mergeCell ref="FB50:FB54"/>
    <mergeCell ref="A65:A69"/>
    <mergeCell ref="B65:B69"/>
    <mergeCell ref="EZ65:EZ69"/>
    <mergeCell ref="FA65:FA69"/>
    <mergeCell ref="FB65:FB69"/>
    <mergeCell ref="A60:A64"/>
    <mergeCell ref="B60:B64"/>
    <mergeCell ref="EZ60:EZ64"/>
    <mergeCell ref="FA60:FA64"/>
    <mergeCell ref="FB60:FB64"/>
    <mergeCell ref="A75:A79"/>
    <mergeCell ref="B75:B79"/>
    <mergeCell ref="EZ75:EZ79"/>
    <mergeCell ref="FA75:FA79"/>
    <mergeCell ref="FB75:FB79"/>
    <mergeCell ref="A70:A74"/>
    <mergeCell ref="B70:B74"/>
    <mergeCell ref="EZ70:EZ74"/>
    <mergeCell ref="FA70:FA74"/>
    <mergeCell ref="FB70:FB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B79"/>
  <sheetViews>
    <sheetView topLeftCell="ED1" workbookViewId="0">
      <selection activeCell="EZ82" sqref="EZ82"/>
    </sheetView>
  </sheetViews>
  <sheetFormatPr defaultRowHeight="15" x14ac:dyDescent="0.25"/>
  <cols>
    <col min="1" max="1" width="5.28515625" customWidth="1"/>
    <col min="2" max="2" width="18.140625" customWidth="1"/>
    <col min="3" max="3" width="32.85546875" customWidth="1"/>
  </cols>
  <sheetData>
    <row r="2" spans="1:158" ht="60" x14ac:dyDescent="0.25">
      <c r="A2" s="16" t="s">
        <v>1</v>
      </c>
      <c r="B2" s="17" t="s">
        <v>2</v>
      </c>
      <c r="C2" s="17" t="s">
        <v>3</v>
      </c>
      <c r="D2" s="17" t="s">
        <v>4</v>
      </c>
      <c r="E2" s="28" t="s">
        <v>5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30"/>
      <c r="EY2" s="17" t="s">
        <v>6</v>
      </c>
      <c r="EZ2" s="17"/>
      <c r="FA2" s="14" t="s">
        <v>7</v>
      </c>
      <c r="FB2" s="14" t="s">
        <v>8</v>
      </c>
    </row>
    <row r="3" spans="1:158" x14ac:dyDescent="0.25">
      <c r="A3" s="16"/>
      <c r="B3" s="17"/>
      <c r="C3" s="17"/>
      <c r="D3" s="18"/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32</v>
      </c>
      <c r="AC3" s="9" t="s">
        <v>33</v>
      </c>
      <c r="AD3" s="9" t="s">
        <v>34</v>
      </c>
      <c r="AE3" s="9" t="s">
        <v>35</v>
      </c>
      <c r="AF3" s="9" t="s">
        <v>36</v>
      </c>
      <c r="AG3" s="9" t="s">
        <v>37</v>
      </c>
      <c r="AH3" s="9" t="s">
        <v>38</v>
      </c>
      <c r="AI3" s="9" t="s">
        <v>39</v>
      </c>
      <c r="AJ3" s="9" t="s">
        <v>40</v>
      </c>
      <c r="AK3" s="9" t="s">
        <v>41</v>
      </c>
      <c r="AL3" s="9" t="s">
        <v>42</v>
      </c>
      <c r="AM3" s="9" t="s">
        <v>43</v>
      </c>
      <c r="AN3" s="9" t="s">
        <v>44</v>
      </c>
      <c r="AO3" s="9" t="s">
        <v>45</v>
      </c>
      <c r="AP3" s="9" t="s">
        <v>46</v>
      </c>
      <c r="AQ3" s="9" t="s">
        <v>47</v>
      </c>
      <c r="AR3" s="9" t="s">
        <v>48</v>
      </c>
      <c r="AS3" s="9" t="s">
        <v>49</v>
      </c>
      <c r="AT3" s="9" t="s">
        <v>50</v>
      </c>
      <c r="AU3" s="9" t="s">
        <v>51</v>
      </c>
      <c r="AV3" s="9" t="s">
        <v>52</v>
      </c>
      <c r="AW3" s="9" t="s">
        <v>53</v>
      </c>
      <c r="AX3" s="9" t="s">
        <v>54</v>
      </c>
      <c r="AY3" s="9" t="s">
        <v>55</v>
      </c>
      <c r="AZ3" s="9" t="s">
        <v>56</v>
      </c>
      <c r="BA3" s="9" t="s">
        <v>57</v>
      </c>
      <c r="BB3" s="9" t="s">
        <v>58</v>
      </c>
      <c r="BC3" s="9" t="s">
        <v>59</v>
      </c>
      <c r="BD3" s="9" t="s">
        <v>60</v>
      </c>
      <c r="BE3" s="9" t="s">
        <v>61</v>
      </c>
      <c r="BF3" s="9" t="s">
        <v>62</v>
      </c>
      <c r="BG3" s="9" t="s">
        <v>63</v>
      </c>
      <c r="BH3" s="9" t="s">
        <v>64</v>
      </c>
      <c r="BI3" s="9" t="s">
        <v>65</v>
      </c>
      <c r="BJ3" s="9" t="s">
        <v>66</v>
      </c>
      <c r="BK3" s="9" t="s">
        <v>67</v>
      </c>
      <c r="BL3" s="9" t="s">
        <v>68</v>
      </c>
      <c r="BM3" s="9" t="s">
        <v>69</v>
      </c>
      <c r="BN3" s="9" t="s">
        <v>70</v>
      </c>
      <c r="BO3" s="9" t="s">
        <v>71</v>
      </c>
      <c r="BP3" s="9" t="s">
        <v>72</v>
      </c>
      <c r="BQ3" s="9" t="s">
        <v>73</v>
      </c>
      <c r="BR3" s="9" t="s">
        <v>74</v>
      </c>
      <c r="BS3" s="9" t="s">
        <v>75</v>
      </c>
      <c r="BT3" s="9" t="s">
        <v>76</v>
      </c>
      <c r="BU3" s="9" t="s">
        <v>77</v>
      </c>
      <c r="BV3" s="9" t="s">
        <v>78</v>
      </c>
      <c r="BW3" s="9" t="s">
        <v>79</v>
      </c>
      <c r="BX3" s="9" t="s">
        <v>80</v>
      </c>
      <c r="BY3" s="9" t="s">
        <v>81</v>
      </c>
      <c r="BZ3" s="9" t="s">
        <v>82</v>
      </c>
      <c r="CA3" s="9" t="s">
        <v>83</v>
      </c>
      <c r="CB3" s="9" t="s">
        <v>84</v>
      </c>
      <c r="CC3" s="9" t="s">
        <v>85</v>
      </c>
      <c r="CD3" s="9" t="s">
        <v>86</v>
      </c>
      <c r="CE3" s="9" t="s">
        <v>87</v>
      </c>
      <c r="CF3" s="9" t="s">
        <v>88</v>
      </c>
      <c r="CG3" s="9" t="s">
        <v>89</v>
      </c>
      <c r="CH3" s="9" t="s">
        <v>90</v>
      </c>
      <c r="CI3" s="9" t="s">
        <v>91</v>
      </c>
      <c r="CJ3" s="9" t="s">
        <v>92</v>
      </c>
      <c r="CK3" s="9" t="s">
        <v>93</v>
      </c>
      <c r="CL3" s="9" t="s">
        <v>94</v>
      </c>
      <c r="CM3" s="9" t="s">
        <v>95</v>
      </c>
      <c r="CN3" s="9" t="s">
        <v>96</v>
      </c>
      <c r="CO3" s="9" t="s">
        <v>97</v>
      </c>
      <c r="CP3" s="9" t="s">
        <v>98</v>
      </c>
      <c r="CQ3" s="9" t="s">
        <v>99</v>
      </c>
      <c r="CR3" s="9" t="s">
        <v>100</v>
      </c>
      <c r="CS3" s="9" t="s">
        <v>101</v>
      </c>
      <c r="CT3" s="9" t="s">
        <v>102</v>
      </c>
      <c r="CU3" s="9" t="s">
        <v>103</v>
      </c>
      <c r="CV3" s="9" t="s">
        <v>104</v>
      </c>
      <c r="CW3" s="9" t="s">
        <v>105</v>
      </c>
      <c r="CX3" s="9" t="s">
        <v>106</v>
      </c>
      <c r="CY3" s="9" t="s">
        <v>107</v>
      </c>
      <c r="CZ3" s="9" t="s">
        <v>108</v>
      </c>
      <c r="DA3" s="9" t="s">
        <v>109</v>
      </c>
      <c r="DB3" s="9" t="s">
        <v>110</v>
      </c>
      <c r="DC3" s="9" t="s">
        <v>111</v>
      </c>
      <c r="DD3" s="9" t="s">
        <v>112</v>
      </c>
      <c r="DE3" s="9" t="s">
        <v>113</v>
      </c>
      <c r="DF3" s="9" t="s">
        <v>114</v>
      </c>
      <c r="DG3" s="9" t="s">
        <v>115</v>
      </c>
      <c r="DH3" s="9" t="s">
        <v>116</v>
      </c>
      <c r="DI3" s="9" t="s">
        <v>117</v>
      </c>
      <c r="DJ3" s="9" t="s">
        <v>118</v>
      </c>
      <c r="DK3" s="9" t="s">
        <v>119</v>
      </c>
      <c r="DL3" s="9" t="s">
        <v>120</v>
      </c>
      <c r="DM3" s="9" t="s">
        <v>121</v>
      </c>
      <c r="DN3" s="9" t="s">
        <v>122</v>
      </c>
      <c r="DO3" s="9" t="s">
        <v>123</v>
      </c>
      <c r="DP3" s="9" t="s">
        <v>124</v>
      </c>
      <c r="DQ3" s="9" t="s">
        <v>125</v>
      </c>
      <c r="DR3" s="9" t="s">
        <v>126</v>
      </c>
      <c r="DS3" s="9" t="s">
        <v>127</v>
      </c>
      <c r="DT3" s="9" t="s">
        <v>128</v>
      </c>
      <c r="DU3" s="9" t="s">
        <v>129</v>
      </c>
      <c r="DV3" s="9" t="s">
        <v>130</v>
      </c>
      <c r="DW3" s="9" t="s">
        <v>131</v>
      </c>
      <c r="DX3" s="9" t="s">
        <v>132</v>
      </c>
      <c r="DY3" s="9" t="s">
        <v>133</v>
      </c>
      <c r="DZ3" s="9" t="s">
        <v>134</v>
      </c>
      <c r="EA3" s="9" t="s">
        <v>135</v>
      </c>
      <c r="EB3" s="9" t="s">
        <v>136</v>
      </c>
      <c r="EC3" s="9" t="s">
        <v>137</v>
      </c>
      <c r="ED3" s="9" t="s">
        <v>138</v>
      </c>
      <c r="EE3" s="9" t="s">
        <v>139</v>
      </c>
      <c r="EF3" s="9" t="s">
        <v>140</v>
      </c>
      <c r="EG3" s="9" t="s">
        <v>141</v>
      </c>
      <c r="EH3" s="9" t="s">
        <v>142</v>
      </c>
      <c r="EI3" s="9" t="s">
        <v>143</v>
      </c>
      <c r="EJ3" s="9" t="s">
        <v>144</v>
      </c>
      <c r="EK3" s="9" t="s">
        <v>145</v>
      </c>
      <c r="EL3" s="9" t="s">
        <v>146</v>
      </c>
      <c r="EM3" s="9" t="s">
        <v>147</v>
      </c>
      <c r="EN3" s="9" t="s">
        <v>148</v>
      </c>
      <c r="EO3" s="9" t="s">
        <v>149</v>
      </c>
      <c r="EP3" s="9" t="s">
        <v>150</v>
      </c>
      <c r="EQ3" s="9" t="s">
        <v>151</v>
      </c>
      <c r="ER3" s="9" t="s">
        <v>152</v>
      </c>
      <c r="ES3" s="9" t="s">
        <v>153</v>
      </c>
      <c r="ET3" s="9" t="s">
        <v>154</v>
      </c>
      <c r="EU3" s="9" t="s">
        <v>155</v>
      </c>
      <c r="EV3" s="9" t="s">
        <v>156</v>
      </c>
      <c r="EW3" s="9" t="s">
        <v>157</v>
      </c>
      <c r="EX3" s="9" t="s">
        <v>158</v>
      </c>
      <c r="EY3" s="21" t="s">
        <v>159</v>
      </c>
      <c r="EZ3" s="22"/>
      <c r="FA3" s="4" t="s">
        <v>160</v>
      </c>
      <c r="FB3" s="4" t="s">
        <v>161</v>
      </c>
    </row>
    <row r="4" spans="1:158" x14ac:dyDescent="0.25">
      <c r="A4" s="5">
        <v>1</v>
      </c>
      <c r="B4" s="1">
        <v>2</v>
      </c>
      <c r="C4" s="1">
        <v>3</v>
      </c>
      <c r="D4" s="1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3">
        <v>31</v>
      </c>
      <c r="AF4" s="3">
        <v>32</v>
      </c>
      <c r="AG4" s="3">
        <v>33</v>
      </c>
      <c r="AH4" s="3">
        <v>34</v>
      </c>
      <c r="AI4" s="3">
        <v>35</v>
      </c>
      <c r="AJ4" s="3">
        <v>36</v>
      </c>
      <c r="AK4" s="3">
        <v>37</v>
      </c>
      <c r="AL4" s="3">
        <v>38</v>
      </c>
      <c r="AM4" s="3">
        <v>39</v>
      </c>
      <c r="AN4" s="3">
        <v>40</v>
      </c>
      <c r="AO4" s="3">
        <v>41</v>
      </c>
      <c r="AP4" s="3">
        <v>42</v>
      </c>
      <c r="AQ4" s="3">
        <v>43</v>
      </c>
      <c r="AR4" s="3">
        <v>44</v>
      </c>
      <c r="AS4" s="3">
        <v>45</v>
      </c>
      <c r="AT4" s="3">
        <v>46</v>
      </c>
      <c r="AU4" s="3">
        <v>47</v>
      </c>
      <c r="AV4" s="3">
        <v>48</v>
      </c>
      <c r="AW4" s="3">
        <v>49</v>
      </c>
      <c r="AX4" s="3">
        <v>50</v>
      </c>
      <c r="AY4" s="3">
        <v>51</v>
      </c>
      <c r="AZ4" s="3">
        <v>52</v>
      </c>
      <c r="BA4" s="3">
        <v>53</v>
      </c>
      <c r="BB4" s="3">
        <v>54</v>
      </c>
      <c r="BC4" s="3">
        <v>55</v>
      </c>
      <c r="BD4" s="3">
        <v>56</v>
      </c>
      <c r="BE4" s="3">
        <v>57</v>
      </c>
      <c r="BF4" s="3">
        <v>58</v>
      </c>
      <c r="BG4" s="3">
        <v>59</v>
      </c>
      <c r="BH4" s="3">
        <v>60</v>
      </c>
      <c r="BI4" s="3">
        <v>61</v>
      </c>
      <c r="BJ4" s="3">
        <v>62</v>
      </c>
      <c r="BK4" s="3">
        <v>63</v>
      </c>
      <c r="BL4" s="3">
        <v>64</v>
      </c>
      <c r="BM4" s="3">
        <v>65</v>
      </c>
      <c r="BN4" s="3">
        <v>66</v>
      </c>
      <c r="BO4" s="3">
        <v>67</v>
      </c>
      <c r="BP4" s="3">
        <v>68</v>
      </c>
      <c r="BQ4" s="3">
        <v>69</v>
      </c>
      <c r="BR4" s="3">
        <v>70</v>
      </c>
      <c r="BS4" s="3">
        <v>71</v>
      </c>
      <c r="BT4" s="3">
        <v>72</v>
      </c>
      <c r="BU4" s="3">
        <v>73</v>
      </c>
      <c r="BV4" s="3">
        <v>74</v>
      </c>
      <c r="BW4" s="3">
        <v>75</v>
      </c>
      <c r="BX4" s="3">
        <v>76</v>
      </c>
      <c r="BY4" s="3">
        <v>77</v>
      </c>
      <c r="BZ4" s="3">
        <v>78</v>
      </c>
      <c r="CA4" s="3">
        <v>79</v>
      </c>
      <c r="CB4" s="3">
        <v>80</v>
      </c>
      <c r="CC4" s="3">
        <v>81</v>
      </c>
      <c r="CD4" s="3">
        <v>82</v>
      </c>
      <c r="CE4" s="3">
        <v>83</v>
      </c>
      <c r="CF4" s="3">
        <v>84</v>
      </c>
      <c r="CG4" s="3">
        <v>85</v>
      </c>
      <c r="CH4" s="3">
        <v>86</v>
      </c>
      <c r="CI4" s="3">
        <v>87</v>
      </c>
      <c r="CJ4" s="3">
        <v>88</v>
      </c>
      <c r="CK4" s="3">
        <v>89</v>
      </c>
      <c r="CL4" s="3">
        <v>90</v>
      </c>
      <c r="CM4" s="3">
        <v>91</v>
      </c>
      <c r="CN4" s="3">
        <v>92</v>
      </c>
      <c r="CO4" s="3">
        <v>93</v>
      </c>
      <c r="CP4" s="3">
        <v>94</v>
      </c>
      <c r="CQ4" s="3">
        <v>95</v>
      </c>
      <c r="CR4" s="3">
        <v>96</v>
      </c>
      <c r="CS4" s="3">
        <v>97</v>
      </c>
      <c r="CT4" s="3">
        <v>98</v>
      </c>
      <c r="CU4" s="3">
        <v>99</v>
      </c>
      <c r="CV4" s="3">
        <v>100</v>
      </c>
      <c r="CW4" s="3">
        <v>101</v>
      </c>
      <c r="CX4" s="3">
        <v>102</v>
      </c>
      <c r="CY4" s="3">
        <v>103</v>
      </c>
      <c r="CZ4" s="3">
        <v>104</v>
      </c>
      <c r="DA4" s="3">
        <v>105</v>
      </c>
      <c r="DB4" s="3">
        <v>106</v>
      </c>
      <c r="DC4" s="3">
        <v>107</v>
      </c>
      <c r="DD4" s="3">
        <v>108</v>
      </c>
      <c r="DE4" s="3">
        <v>109</v>
      </c>
      <c r="DF4" s="3">
        <v>110</v>
      </c>
      <c r="DG4" s="3">
        <v>111</v>
      </c>
      <c r="DH4" s="3">
        <v>112</v>
      </c>
      <c r="DI4" s="3">
        <v>113</v>
      </c>
      <c r="DJ4" s="3">
        <v>114</v>
      </c>
      <c r="DK4" s="3">
        <v>115</v>
      </c>
      <c r="DL4" s="3">
        <v>116</v>
      </c>
      <c r="DM4" s="3">
        <v>117</v>
      </c>
      <c r="DN4" s="3">
        <v>118</v>
      </c>
      <c r="DO4" s="3">
        <v>119</v>
      </c>
      <c r="DP4" s="3">
        <v>120</v>
      </c>
      <c r="DQ4" s="3">
        <v>121</v>
      </c>
      <c r="DR4" s="3">
        <v>122</v>
      </c>
      <c r="DS4" s="3">
        <v>123</v>
      </c>
      <c r="DT4" s="3">
        <v>124</v>
      </c>
      <c r="DU4" s="3">
        <v>125</v>
      </c>
      <c r="DV4" s="3">
        <v>126</v>
      </c>
      <c r="DW4" s="3">
        <v>127</v>
      </c>
      <c r="DX4" s="3">
        <v>128</v>
      </c>
      <c r="DY4" s="3">
        <v>129</v>
      </c>
      <c r="DZ4" s="3">
        <v>130</v>
      </c>
      <c r="EA4" s="3">
        <v>131</v>
      </c>
      <c r="EB4" s="3">
        <v>132</v>
      </c>
      <c r="EC4" s="3">
        <v>133</v>
      </c>
      <c r="ED4" s="3">
        <v>134</v>
      </c>
      <c r="EE4" s="3">
        <v>135</v>
      </c>
      <c r="EF4" s="3">
        <v>136</v>
      </c>
      <c r="EG4" s="3">
        <v>137</v>
      </c>
      <c r="EH4" s="3">
        <v>138</v>
      </c>
      <c r="EI4" s="3">
        <v>139</v>
      </c>
      <c r="EJ4" s="3">
        <v>140</v>
      </c>
      <c r="EK4" s="3">
        <v>141</v>
      </c>
      <c r="EL4" s="3">
        <v>142</v>
      </c>
      <c r="EM4" s="3">
        <v>143</v>
      </c>
      <c r="EN4" s="3">
        <v>144</v>
      </c>
      <c r="EO4" s="3">
        <v>145</v>
      </c>
      <c r="EP4" s="3">
        <v>146</v>
      </c>
      <c r="EQ4" s="3">
        <v>147</v>
      </c>
      <c r="ER4" s="3">
        <v>148</v>
      </c>
      <c r="ES4" s="3">
        <v>149</v>
      </c>
      <c r="ET4" s="3">
        <v>150</v>
      </c>
      <c r="EU4" s="3">
        <v>151</v>
      </c>
      <c r="EV4" s="3">
        <v>152</v>
      </c>
      <c r="EW4" s="3">
        <v>153</v>
      </c>
      <c r="EX4" s="3">
        <v>154</v>
      </c>
      <c r="EY4" s="23">
        <v>15</v>
      </c>
      <c r="EZ4" s="24"/>
      <c r="FA4" s="5">
        <v>16</v>
      </c>
      <c r="FB4" s="5" t="s">
        <v>162</v>
      </c>
    </row>
    <row r="5" spans="1:158" x14ac:dyDescent="0.25">
      <c r="A5" s="19" t="s">
        <v>163</v>
      </c>
      <c r="B5" s="20" t="s">
        <v>164</v>
      </c>
      <c r="C5" s="15" t="s">
        <v>165</v>
      </c>
      <c r="D5" s="6">
        <v>10</v>
      </c>
      <c r="E5" s="6"/>
      <c r="F5" s="6"/>
      <c r="G5" s="6"/>
      <c r="H5" s="6" t="s">
        <v>166</v>
      </c>
      <c r="I5" s="6"/>
      <c r="J5" s="6" t="s">
        <v>166</v>
      </c>
      <c r="K5" s="6"/>
      <c r="L5" s="6" t="s">
        <v>166</v>
      </c>
      <c r="M5" s="6"/>
      <c r="N5" s="6"/>
      <c r="O5" s="6"/>
      <c r="P5" s="6" t="s">
        <v>166</v>
      </c>
      <c r="Q5" s="6"/>
      <c r="R5" s="6"/>
      <c r="S5" s="6"/>
      <c r="T5" s="6" t="s">
        <v>166</v>
      </c>
      <c r="U5" s="6" t="s">
        <v>166</v>
      </c>
      <c r="V5" s="6"/>
      <c r="W5" s="6"/>
      <c r="X5" s="6" t="s">
        <v>166</v>
      </c>
      <c r="Y5" s="6"/>
      <c r="Z5" s="6"/>
      <c r="AA5" s="6"/>
      <c r="AB5" s="6" t="s">
        <v>166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 t="s">
        <v>166</v>
      </c>
      <c r="AP5" s="6" t="s">
        <v>166</v>
      </c>
      <c r="AQ5" s="6"/>
      <c r="AR5" s="6"/>
      <c r="AS5" s="6"/>
      <c r="AT5" s="6"/>
      <c r="AU5" s="6"/>
      <c r="AV5" s="6" t="s">
        <v>166</v>
      </c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8">
        <v>110</v>
      </c>
      <c r="EZ5" s="25">
        <f>SUM(EY5:EY9)</f>
        <v>350</v>
      </c>
      <c r="FA5" s="25">
        <v>47</v>
      </c>
      <c r="FB5" s="25">
        <f>EZ5/FA5</f>
        <v>7.4468085106382977</v>
      </c>
    </row>
    <row r="6" spans="1:158" x14ac:dyDescent="0.25">
      <c r="A6" s="19"/>
      <c r="B6" s="20"/>
      <c r="C6" s="15" t="s">
        <v>167</v>
      </c>
      <c r="D6" s="6">
        <v>7.5</v>
      </c>
      <c r="E6" s="6"/>
      <c r="F6" s="6"/>
      <c r="G6" s="6" t="s">
        <v>166</v>
      </c>
      <c r="H6" s="6"/>
      <c r="I6" s="6"/>
      <c r="J6" s="6"/>
      <c r="K6" s="6"/>
      <c r="L6" s="6"/>
      <c r="M6" s="6" t="s">
        <v>166</v>
      </c>
      <c r="N6" s="6" t="s">
        <v>166</v>
      </c>
      <c r="O6" s="6" t="s">
        <v>166</v>
      </c>
      <c r="P6" s="6"/>
      <c r="Q6" s="6" t="s">
        <v>166</v>
      </c>
      <c r="R6" s="6" t="s">
        <v>166</v>
      </c>
      <c r="S6" s="6" t="s">
        <v>166</v>
      </c>
      <c r="T6" s="6"/>
      <c r="U6" s="6"/>
      <c r="V6" s="6" t="s">
        <v>166</v>
      </c>
      <c r="W6" s="6" t="s">
        <v>166</v>
      </c>
      <c r="X6" s="6"/>
      <c r="Y6" s="6" t="s">
        <v>166</v>
      </c>
      <c r="Z6" s="6" t="s">
        <v>166</v>
      </c>
      <c r="AA6" s="6" t="s">
        <v>166</v>
      </c>
      <c r="AB6" s="6"/>
      <c r="AC6" s="6"/>
      <c r="AD6" s="6" t="s">
        <v>166</v>
      </c>
      <c r="AE6" s="6"/>
      <c r="AF6" s="6" t="s">
        <v>166</v>
      </c>
      <c r="AG6" s="6" t="s">
        <v>166</v>
      </c>
      <c r="AH6" s="6" t="s">
        <v>166</v>
      </c>
      <c r="AI6" s="6" t="s">
        <v>166</v>
      </c>
      <c r="AJ6" s="6" t="s">
        <v>166</v>
      </c>
      <c r="AK6" s="6" t="s">
        <v>166</v>
      </c>
      <c r="AL6" s="6"/>
      <c r="AM6" s="6" t="s">
        <v>166</v>
      </c>
      <c r="AN6" s="6"/>
      <c r="AO6" s="6"/>
      <c r="AP6" s="6"/>
      <c r="AQ6" s="6" t="s">
        <v>166</v>
      </c>
      <c r="AR6" s="6"/>
      <c r="AS6" s="6" t="s">
        <v>166</v>
      </c>
      <c r="AT6" s="6" t="s">
        <v>166</v>
      </c>
      <c r="AU6" s="6" t="s">
        <v>166</v>
      </c>
      <c r="AV6" s="6"/>
      <c r="AW6" s="6"/>
      <c r="AX6" s="6" t="s">
        <v>166</v>
      </c>
      <c r="AY6" s="6" t="s">
        <v>166</v>
      </c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8">
        <v>195</v>
      </c>
      <c r="EZ6" s="26"/>
      <c r="FA6" s="26"/>
      <c r="FB6" s="26"/>
    </row>
    <row r="7" spans="1:158" x14ac:dyDescent="0.25">
      <c r="A7" s="19"/>
      <c r="B7" s="20"/>
      <c r="C7" s="15" t="s">
        <v>168</v>
      </c>
      <c r="D7" s="6">
        <v>5</v>
      </c>
      <c r="E7" s="6" t="s">
        <v>166</v>
      </c>
      <c r="F7" s="6" t="s">
        <v>166</v>
      </c>
      <c r="G7" s="6"/>
      <c r="H7" s="6"/>
      <c r="I7" s="6" t="s">
        <v>166</v>
      </c>
      <c r="J7" s="6"/>
      <c r="K7" s="6" t="s">
        <v>166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 t="s">
        <v>166</v>
      </c>
      <c r="AD7" s="6"/>
      <c r="AE7" s="6"/>
      <c r="AF7" s="6"/>
      <c r="AG7" s="6"/>
      <c r="AH7" s="6"/>
      <c r="AI7" s="6"/>
      <c r="AJ7" s="6"/>
      <c r="AK7" s="6"/>
      <c r="AL7" s="6" t="s">
        <v>166</v>
      </c>
      <c r="AM7" s="6"/>
      <c r="AN7" s="6"/>
      <c r="AO7" s="6"/>
      <c r="AP7" s="6"/>
      <c r="AQ7" s="6"/>
      <c r="AR7" s="6" t="s">
        <v>166</v>
      </c>
      <c r="AS7" s="6"/>
      <c r="AT7" s="6"/>
      <c r="AU7" s="6"/>
      <c r="AV7" s="6"/>
      <c r="AW7" s="6" t="s">
        <v>166</v>
      </c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8">
        <v>40</v>
      </c>
      <c r="EZ7" s="26"/>
      <c r="FA7" s="26"/>
      <c r="FB7" s="26"/>
    </row>
    <row r="8" spans="1:158" x14ac:dyDescent="0.25">
      <c r="A8" s="19"/>
      <c r="B8" s="20"/>
      <c r="C8" s="15" t="s">
        <v>169</v>
      </c>
      <c r="D8" s="6">
        <v>2.5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 t="s">
        <v>166</v>
      </c>
      <c r="AF8" s="6"/>
      <c r="AG8" s="6"/>
      <c r="AH8" s="6"/>
      <c r="AI8" s="6"/>
      <c r="AJ8" s="6"/>
      <c r="AK8" s="6"/>
      <c r="AL8" s="6"/>
      <c r="AM8" s="6"/>
      <c r="AN8" s="6" t="s">
        <v>166</v>
      </c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8">
        <v>5</v>
      </c>
      <c r="EZ8" s="26"/>
      <c r="FA8" s="26"/>
      <c r="FB8" s="26"/>
    </row>
    <row r="9" spans="1:158" x14ac:dyDescent="0.25">
      <c r="A9" s="19"/>
      <c r="B9" s="20"/>
      <c r="C9" s="15" t="s">
        <v>170</v>
      </c>
      <c r="D9" s="6"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8">
        <f t="shared" ref="EY9:EY64" si="0">SUM(E9:EX9)</f>
        <v>0</v>
      </c>
      <c r="EZ9" s="27"/>
      <c r="FA9" s="27"/>
      <c r="FB9" s="27"/>
    </row>
    <row r="10" spans="1:158" x14ac:dyDescent="0.25">
      <c r="A10" s="19" t="s">
        <v>171</v>
      </c>
      <c r="B10" s="20" t="s">
        <v>172</v>
      </c>
      <c r="C10" s="15" t="s">
        <v>165</v>
      </c>
      <c r="D10" s="6">
        <v>10</v>
      </c>
      <c r="E10" s="6"/>
      <c r="F10" s="6"/>
      <c r="G10" s="6"/>
      <c r="H10" s="6"/>
      <c r="I10" s="6"/>
      <c r="J10" s="6" t="s">
        <v>166</v>
      </c>
      <c r="K10" s="6"/>
      <c r="L10" s="6"/>
      <c r="M10" s="6" t="s">
        <v>166</v>
      </c>
      <c r="N10" s="6"/>
      <c r="O10" s="6" t="s">
        <v>166</v>
      </c>
      <c r="P10" s="6" t="s">
        <v>166</v>
      </c>
      <c r="Q10" s="6"/>
      <c r="R10" s="6" t="s">
        <v>166</v>
      </c>
      <c r="S10" s="6"/>
      <c r="T10" s="6"/>
      <c r="U10" s="6" t="s">
        <v>166</v>
      </c>
      <c r="V10" s="6" t="s">
        <v>166</v>
      </c>
      <c r="W10" s="6"/>
      <c r="X10" s="6"/>
      <c r="Y10" s="6"/>
      <c r="Z10" s="6"/>
      <c r="AA10" s="6"/>
      <c r="AB10" s="6"/>
      <c r="AC10" s="6"/>
      <c r="AD10" s="6"/>
      <c r="AE10" s="6"/>
      <c r="AF10" s="6" t="s">
        <v>166</v>
      </c>
      <c r="AG10" s="6"/>
      <c r="AH10" s="6"/>
      <c r="AI10" s="6"/>
      <c r="AJ10" s="6"/>
      <c r="AK10" s="6" t="s">
        <v>166</v>
      </c>
      <c r="AL10" s="6"/>
      <c r="AM10" s="6" t="s">
        <v>166</v>
      </c>
      <c r="AN10" s="6"/>
      <c r="AO10" s="6"/>
      <c r="AP10" s="6"/>
      <c r="AQ10" s="6"/>
      <c r="AR10" s="6"/>
      <c r="AS10" s="6"/>
      <c r="AT10" s="6" t="s">
        <v>166</v>
      </c>
      <c r="AU10" s="6" t="s">
        <v>166</v>
      </c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8">
        <v>120</v>
      </c>
      <c r="EZ10" s="25">
        <f>SUM(EY10:EY14)</f>
        <v>350</v>
      </c>
      <c r="FA10" s="25">
        <v>47</v>
      </c>
      <c r="FB10" s="25">
        <f>EZ10/FA10</f>
        <v>7.4468085106382977</v>
      </c>
    </row>
    <row r="11" spans="1:158" x14ac:dyDescent="0.25">
      <c r="A11" s="19"/>
      <c r="B11" s="20"/>
      <c r="C11" s="15" t="s">
        <v>167</v>
      </c>
      <c r="D11" s="6">
        <v>7.5</v>
      </c>
      <c r="E11" s="6"/>
      <c r="F11" s="6"/>
      <c r="G11" s="6"/>
      <c r="H11" s="6" t="s">
        <v>166</v>
      </c>
      <c r="I11" s="6"/>
      <c r="J11" s="6"/>
      <c r="K11" s="6" t="s">
        <v>166</v>
      </c>
      <c r="L11" s="6" t="s">
        <v>166</v>
      </c>
      <c r="M11" s="6"/>
      <c r="N11" s="6" t="s">
        <v>166</v>
      </c>
      <c r="O11" s="6"/>
      <c r="P11" s="6"/>
      <c r="Q11" s="6" t="s">
        <v>166</v>
      </c>
      <c r="R11" s="6"/>
      <c r="S11" s="6" t="s">
        <v>166</v>
      </c>
      <c r="T11" s="6" t="s">
        <v>166</v>
      </c>
      <c r="U11" s="6"/>
      <c r="V11" s="6"/>
      <c r="W11" s="6" t="s">
        <v>166</v>
      </c>
      <c r="X11" s="6" t="s">
        <v>166</v>
      </c>
      <c r="Y11" s="6" t="s">
        <v>166</v>
      </c>
      <c r="Z11" s="6" t="s">
        <v>166</v>
      </c>
      <c r="AA11" s="6"/>
      <c r="AB11" s="6"/>
      <c r="AC11" s="6"/>
      <c r="AD11" s="6"/>
      <c r="AE11" s="6" t="s">
        <v>166</v>
      </c>
      <c r="AF11" s="6"/>
      <c r="AG11" s="6" t="s">
        <v>166</v>
      </c>
      <c r="AH11" s="6"/>
      <c r="AI11" s="6" t="s">
        <v>166</v>
      </c>
      <c r="AJ11" s="6"/>
      <c r="AK11" s="6"/>
      <c r="AL11" s="6"/>
      <c r="AM11" s="6"/>
      <c r="AN11" s="6" t="s">
        <v>166</v>
      </c>
      <c r="AO11" s="6"/>
      <c r="AP11" s="6" t="s">
        <v>166</v>
      </c>
      <c r="AQ11" s="6" t="s">
        <v>166</v>
      </c>
      <c r="AR11" s="6" t="s">
        <v>166</v>
      </c>
      <c r="AS11" s="6" t="s">
        <v>166</v>
      </c>
      <c r="AT11" s="6"/>
      <c r="AU11" s="6"/>
      <c r="AV11" s="6" t="s">
        <v>166</v>
      </c>
      <c r="AW11" s="6" t="s">
        <v>166</v>
      </c>
      <c r="AX11" s="6"/>
      <c r="AY11" s="6" t="s">
        <v>166</v>
      </c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8">
        <v>165</v>
      </c>
      <c r="EZ11" s="26"/>
      <c r="FA11" s="26"/>
      <c r="FB11" s="26"/>
    </row>
    <row r="12" spans="1:158" x14ac:dyDescent="0.25">
      <c r="A12" s="19"/>
      <c r="B12" s="20"/>
      <c r="C12" s="15" t="s">
        <v>168</v>
      </c>
      <c r="D12" s="6">
        <v>5</v>
      </c>
      <c r="E12" s="6" t="s">
        <v>166</v>
      </c>
      <c r="F12" s="6" t="s">
        <v>166</v>
      </c>
      <c r="G12" s="6" t="s">
        <v>166</v>
      </c>
      <c r="H12" s="6"/>
      <c r="I12" s="6" t="s">
        <v>166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 t="s">
        <v>166</v>
      </c>
      <c r="AB12" s="6" t="s">
        <v>166</v>
      </c>
      <c r="AC12" s="6" t="s">
        <v>166</v>
      </c>
      <c r="AD12" s="6" t="s">
        <v>166</v>
      </c>
      <c r="AE12" s="6"/>
      <c r="AF12" s="6"/>
      <c r="AG12" s="6"/>
      <c r="AH12" s="6" t="s">
        <v>166</v>
      </c>
      <c r="AI12" s="6"/>
      <c r="AJ12" s="6" t="s">
        <v>166</v>
      </c>
      <c r="AK12" s="6"/>
      <c r="AL12" s="6" t="s">
        <v>166</v>
      </c>
      <c r="AM12" s="6"/>
      <c r="AN12" s="6"/>
      <c r="AO12" s="6" t="s">
        <v>166</v>
      </c>
      <c r="AP12" s="6"/>
      <c r="AQ12" s="6"/>
      <c r="AR12" s="6"/>
      <c r="AS12" s="6"/>
      <c r="AT12" s="6"/>
      <c r="AU12" s="6"/>
      <c r="AV12" s="6"/>
      <c r="AW12" s="6"/>
      <c r="AX12" s="6" t="s">
        <v>166</v>
      </c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8">
        <v>65</v>
      </c>
      <c r="EZ12" s="26"/>
      <c r="FA12" s="26"/>
      <c r="FB12" s="26"/>
    </row>
    <row r="13" spans="1:158" x14ac:dyDescent="0.25">
      <c r="A13" s="19"/>
      <c r="B13" s="20"/>
      <c r="C13" s="15" t="s">
        <v>169</v>
      </c>
      <c r="D13" s="6">
        <v>2.5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8">
        <f t="shared" si="0"/>
        <v>0</v>
      </c>
      <c r="EZ13" s="26"/>
      <c r="FA13" s="26"/>
      <c r="FB13" s="26"/>
    </row>
    <row r="14" spans="1:158" x14ac:dyDescent="0.25">
      <c r="A14" s="19"/>
      <c r="B14" s="20"/>
      <c r="C14" s="15" t="s">
        <v>170</v>
      </c>
      <c r="D14" s="6"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8">
        <f t="shared" si="0"/>
        <v>0</v>
      </c>
      <c r="EZ14" s="27"/>
      <c r="FA14" s="27"/>
      <c r="FB14" s="27"/>
    </row>
    <row r="15" spans="1:158" x14ac:dyDescent="0.25">
      <c r="A15" s="19" t="s">
        <v>173</v>
      </c>
      <c r="B15" s="20" t="s">
        <v>174</v>
      </c>
      <c r="C15" s="15" t="s">
        <v>165</v>
      </c>
      <c r="D15" s="6">
        <v>10</v>
      </c>
      <c r="E15" s="6"/>
      <c r="F15" s="6"/>
      <c r="G15" s="6"/>
      <c r="H15" s="6"/>
      <c r="I15" s="6"/>
      <c r="J15" s="6" t="s">
        <v>166</v>
      </c>
      <c r="K15" s="6"/>
      <c r="L15" s="6" t="s">
        <v>166</v>
      </c>
      <c r="M15" s="6"/>
      <c r="N15" s="6" t="s">
        <v>166</v>
      </c>
      <c r="O15" s="6"/>
      <c r="P15" s="6" t="s">
        <v>166</v>
      </c>
      <c r="Q15" s="6"/>
      <c r="R15" s="6"/>
      <c r="S15" s="6"/>
      <c r="T15" s="6" t="s">
        <v>166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 t="s">
        <v>166</v>
      </c>
      <c r="AM15" s="6" t="s">
        <v>166</v>
      </c>
      <c r="AN15" s="6"/>
      <c r="AO15" s="6"/>
      <c r="AP15" s="6"/>
      <c r="AQ15" s="6"/>
      <c r="AR15" s="6"/>
      <c r="AS15" s="6"/>
      <c r="AT15" s="6" t="s">
        <v>166</v>
      </c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8">
        <v>80</v>
      </c>
      <c r="EZ15" s="25">
        <f>SUM(EY15:EY19)</f>
        <v>352.5</v>
      </c>
      <c r="FA15" s="25">
        <v>47</v>
      </c>
      <c r="FB15" s="25">
        <f>EZ15/FA15</f>
        <v>7.5</v>
      </c>
    </row>
    <row r="16" spans="1:158" x14ac:dyDescent="0.25">
      <c r="A16" s="19"/>
      <c r="B16" s="20"/>
      <c r="C16" s="15" t="s">
        <v>167</v>
      </c>
      <c r="D16" s="6">
        <v>7.5</v>
      </c>
      <c r="E16" s="6"/>
      <c r="F16" s="6" t="s">
        <v>166</v>
      </c>
      <c r="G16" s="6" t="s">
        <v>166</v>
      </c>
      <c r="H16" s="6" t="s">
        <v>166</v>
      </c>
      <c r="I16" s="6" t="s">
        <v>166</v>
      </c>
      <c r="J16" s="6"/>
      <c r="K16" s="6" t="s">
        <v>166</v>
      </c>
      <c r="L16" s="6"/>
      <c r="M16" s="6" t="s">
        <v>166</v>
      </c>
      <c r="N16" s="6"/>
      <c r="O16" s="6" t="s">
        <v>166</v>
      </c>
      <c r="P16" s="6"/>
      <c r="Q16" s="6" t="s">
        <v>166</v>
      </c>
      <c r="R16" s="6" t="s">
        <v>166</v>
      </c>
      <c r="S16" s="6" t="s">
        <v>166</v>
      </c>
      <c r="T16" s="6"/>
      <c r="U16" s="6" t="s">
        <v>166</v>
      </c>
      <c r="V16" s="6" t="s">
        <v>166</v>
      </c>
      <c r="W16" s="6" t="s">
        <v>166</v>
      </c>
      <c r="X16" s="6" t="s">
        <v>166</v>
      </c>
      <c r="Y16" s="6" t="s">
        <v>166</v>
      </c>
      <c r="Z16" s="6" t="s">
        <v>166</v>
      </c>
      <c r="AA16" s="6" t="s">
        <v>166</v>
      </c>
      <c r="AB16" s="6"/>
      <c r="AC16" s="6" t="s">
        <v>166</v>
      </c>
      <c r="AD16" s="6" t="s">
        <v>166</v>
      </c>
      <c r="AE16" s="6"/>
      <c r="AF16" s="6"/>
      <c r="AG16" s="6" t="s">
        <v>166</v>
      </c>
      <c r="AH16" s="6"/>
      <c r="AI16" s="6"/>
      <c r="AJ16" s="6" t="s">
        <v>166</v>
      </c>
      <c r="AK16" s="6" t="s">
        <v>166</v>
      </c>
      <c r="AL16" s="6"/>
      <c r="AM16" s="6"/>
      <c r="AN16" s="6" t="s">
        <v>166</v>
      </c>
      <c r="AO16" s="6"/>
      <c r="AP16" s="6" t="s">
        <v>166</v>
      </c>
      <c r="AQ16" s="6" t="s">
        <v>166</v>
      </c>
      <c r="AR16" s="6" t="s">
        <v>166</v>
      </c>
      <c r="AS16" s="6" t="s">
        <v>166</v>
      </c>
      <c r="AT16" s="6"/>
      <c r="AU16" s="6" t="s">
        <v>166</v>
      </c>
      <c r="AV16" s="6" t="s">
        <v>166</v>
      </c>
      <c r="AW16" s="6"/>
      <c r="AX16" s="6" t="s">
        <v>166</v>
      </c>
      <c r="AY16" s="6" t="s">
        <v>166</v>
      </c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8">
        <v>232.5</v>
      </c>
      <c r="EZ16" s="26"/>
      <c r="FA16" s="26"/>
      <c r="FB16" s="26"/>
    </row>
    <row r="17" spans="1:158" x14ac:dyDescent="0.25">
      <c r="A17" s="19"/>
      <c r="B17" s="20"/>
      <c r="C17" s="15" t="s">
        <v>168</v>
      </c>
      <c r="D17" s="6">
        <v>5</v>
      </c>
      <c r="E17" s="6" t="s">
        <v>166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 t="s">
        <v>166</v>
      </c>
      <c r="AC17" s="6"/>
      <c r="AD17" s="6"/>
      <c r="AE17" s="6" t="s">
        <v>166</v>
      </c>
      <c r="AF17" s="6" t="s">
        <v>166</v>
      </c>
      <c r="AG17" s="6"/>
      <c r="AH17" s="6" t="s">
        <v>166</v>
      </c>
      <c r="AI17" s="6" t="s">
        <v>166</v>
      </c>
      <c r="AJ17" s="6"/>
      <c r="AK17" s="6"/>
      <c r="AL17" s="6"/>
      <c r="AM17" s="6"/>
      <c r="AN17" s="6"/>
      <c r="AO17" s="6" t="s">
        <v>166</v>
      </c>
      <c r="AP17" s="6"/>
      <c r="AQ17" s="6"/>
      <c r="AR17" s="6"/>
      <c r="AS17" s="6"/>
      <c r="AT17" s="6"/>
      <c r="AU17" s="6"/>
      <c r="AV17" s="6"/>
      <c r="AW17" s="6" t="s">
        <v>166</v>
      </c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8">
        <v>40</v>
      </c>
      <c r="EZ17" s="26"/>
      <c r="FA17" s="26"/>
      <c r="FB17" s="26"/>
    </row>
    <row r="18" spans="1:158" x14ac:dyDescent="0.25">
      <c r="A18" s="19"/>
      <c r="B18" s="20"/>
      <c r="C18" s="15" t="s">
        <v>169</v>
      </c>
      <c r="D18" s="6">
        <v>2.5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8">
        <f t="shared" si="0"/>
        <v>0</v>
      </c>
      <c r="EZ18" s="26"/>
      <c r="FA18" s="26"/>
      <c r="FB18" s="26"/>
    </row>
    <row r="19" spans="1:158" x14ac:dyDescent="0.25">
      <c r="A19" s="19"/>
      <c r="B19" s="20"/>
      <c r="C19" s="15" t="s">
        <v>170</v>
      </c>
      <c r="D19" s="6"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8">
        <f t="shared" si="0"/>
        <v>0</v>
      </c>
      <c r="EZ19" s="27"/>
      <c r="FA19" s="27"/>
      <c r="FB19" s="27"/>
    </row>
    <row r="20" spans="1:158" x14ac:dyDescent="0.25">
      <c r="A20" s="19" t="s">
        <v>175</v>
      </c>
      <c r="B20" s="20" t="s">
        <v>176</v>
      </c>
      <c r="C20" s="15" t="s">
        <v>165</v>
      </c>
      <c r="D20" s="6">
        <v>10</v>
      </c>
      <c r="E20" s="6" t="s">
        <v>166</v>
      </c>
      <c r="F20" s="6"/>
      <c r="G20" s="6"/>
      <c r="H20" s="6"/>
      <c r="I20" s="6"/>
      <c r="J20" s="6"/>
      <c r="K20" s="6"/>
      <c r="L20" s="6"/>
      <c r="M20" s="6"/>
      <c r="N20" s="6"/>
      <c r="O20" s="6" t="s">
        <v>166</v>
      </c>
      <c r="P20" s="6"/>
      <c r="Q20" s="6"/>
      <c r="R20" s="6" t="s">
        <v>166</v>
      </c>
      <c r="S20" s="6"/>
      <c r="T20" s="6"/>
      <c r="U20" s="6"/>
      <c r="V20" s="6"/>
      <c r="W20" s="6" t="s">
        <v>166</v>
      </c>
      <c r="X20" s="6"/>
      <c r="Y20" s="6"/>
      <c r="Z20" s="6"/>
      <c r="AA20" s="6"/>
      <c r="AB20" s="6"/>
      <c r="AC20" s="6"/>
      <c r="AD20" s="6"/>
      <c r="AE20" s="6"/>
      <c r="AF20" s="6"/>
      <c r="AG20" s="6" t="s">
        <v>166</v>
      </c>
      <c r="AH20" s="6"/>
      <c r="AI20" s="6"/>
      <c r="AJ20" s="6"/>
      <c r="AK20" s="6"/>
      <c r="AL20" s="6"/>
      <c r="AM20" s="6"/>
      <c r="AN20" s="6"/>
      <c r="AO20" s="6"/>
      <c r="AP20" s="6" t="s">
        <v>166</v>
      </c>
      <c r="AQ20" s="6"/>
      <c r="AR20" s="6"/>
      <c r="AS20" s="6"/>
      <c r="AT20" s="6" t="s">
        <v>166</v>
      </c>
      <c r="AU20" s="6"/>
      <c r="AV20" s="6" t="s">
        <v>166</v>
      </c>
      <c r="AW20" s="6"/>
      <c r="AX20" s="6" t="s">
        <v>166</v>
      </c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8">
        <v>90</v>
      </c>
      <c r="EZ20" s="25">
        <f>SUM(EY20:EY24)</f>
        <v>347.5</v>
      </c>
      <c r="FA20" s="25">
        <v>47</v>
      </c>
      <c r="FB20" s="25">
        <f>EZ20/FA20</f>
        <v>7.3936170212765955</v>
      </c>
    </row>
    <row r="21" spans="1:158" x14ac:dyDescent="0.25">
      <c r="A21" s="19"/>
      <c r="B21" s="20"/>
      <c r="C21" s="15" t="s">
        <v>167</v>
      </c>
      <c r="D21" s="6">
        <v>7.5</v>
      </c>
      <c r="E21" s="6"/>
      <c r="F21" s="6" t="s">
        <v>166</v>
      </c>
      <c r="G21" s="6"/>
      <c r="H21" s="6" t="s">
        <v>166</v>
      </c>
      <c r="I21" s="6"/>
      <c r="J21" s="6" t="s">
        <v>166</v>
      </c>
      <c r="K21" s="6"/>
      <c r="L21" s="6"/>
      <c r="M21" s="6" t="s">
        <v>166</v>
      </c>
      <c r="N21" s="6" t="s">
        <v>166</v>
      </c>
      <c r="O21" s="6"/>
      <c r="P21" s="6" t="s">
        <v>166</v>
      </c>
      <c r="Q21" s="6" t="s">
        <v>166</v>
      </c>
      <c r="R21" s="6"/>
      <c r="S21" s="6" t="s">
        <v>166</v>
      </c>
      <c r="T21" s="6" t="s">
        <v>166</v>
      </c>
      <c r="U21" s="6" t="s">
        <v>166</v>
      </c>
      <c r="V21" s="6" t="s">
        <v>166</v>
      </c>
      <c r="W21" s="6"/>
      <c r="X21" s="6" t="s">
        <v>166</v>
      </c>
      <c r="Y21" s="6" t="s">
        <v>166</v>
      </c>
      <c r="Z21" s="6" t="s">
        <v>166</v>
      </c>
      <c r="AA21" s="6" t="s">
        <v>166</v>
      </c>
      <c r="AB21" s="6"/>
      <c r="AC21" s="6" t="s">
        <v>166</v>
      </c>
      <c r="AD21" s="6" t="s">
        <v>166</v>
      </c>
      <c r="AE21" s="6" t="s">
        <v>166</v>
      </c>
      <c r="AF21" s="6"/>
      <c r="AG21" s="6"/>
      <c r="AH21" s="6" t="s">
        <v>166</v>
      </c>
      <c r="AI21" s="6" t="s">
        <v>166</v>
      </c>
      <c r="AJ21" s="6"/>
      <c r="AK21" s="6" t="s">
        <v>166</v>
      </c>
      <c r="AL21" s="6" t="s">
        <v>166</v>
      </c>
      <c r="AM21" s="6" t="s">
        <v>166</v>
      </c>
      <c r="AN21" s="6"/>
      <c r="AO21" s="6"/>
      <c r="AP21" s="6"/>
      <c r="AQ21" s="6" t="s">
        <v>166</v>
      </c>
      <c r="AR21" s="6"/>
      <c r="AS21" s="6" t="s">
        <v>166</v>
      </c>
      <c r="AT21" s="6"/>
      <c r="AU21" s="6" t="s">
        <v>166</v>
      </c>
      <c r="AV21" s="6"/>
      <c r="AW21" s="6"/>
      <c r="AX21" s="6"/>
      <c r="AY21" s="6" t="s">
        <v>166</v>
      </c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8">
        <v>202.5</v>
      </c>
      <c r="EZ21" s="26"/>
      <c r="FA21" s="26"/>
      <c r="FB21" s="26"/>
    </row>
    <row r="22" spans="1:158" x14ac:dyDescent="0.25">
      <c r="A22" s="19"/>
      <c r="B22" s="20"/>
      <c r="C22" s="15" t="s">
        <v>168</v>
      </c>
      <c r="D22" s="6">
        <v>5</v>
      </c>
      <c r="E22" s="6"/>
      <c r="F22" s="6"/>
      <c r="G22" s="6" t="s">
        <v>166</v>
      </c>
      <c r="H22" s="6"/>
      <c r="I22" s="6" t="s">
        <v>166</v>
      </c>
      <c r="J22" s="6"/>
      <c r="K22" s="6" t="s">
        <v>166</v>
      </c>
      <c r="L22" s="6" t="s">
        <v>166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 t="s">
        <v>166</v>
      </c>
      <c r="AC22" s="6"/>
      <c r="AD22" s="6"/>
      <c r="AE22" s="6"/>
      <c r="AF22" s="6" t="s">
        <v>166</v>
      </c>
      <c r="AG22" s="6"/>
      <c r="AH22" s="6"/>
      <c r="AI22" s="6"/>
      <c r="AJ22" s="6" t="s">
        <v>166</v>
      </c>
      <c r="AK22" s="6"/>
      <c r="AL22" s="6"/>
      <c r="AM22" s="6"/>
      <c r="AN22" s="6" t="s">
        <v>166</v>
      </c>
      <c r="AO22" s="6" t="s">
        <v>166</v>
      </c>
      <c r="AP22" s="6"/>
      <c r="AQ22" s="6"/>
      <c r="AR22" s="6" t="s">
        <v>166</v>
      </c>
      <c r="AS22" s="6"/>
      <c r="AT22" s="6"/>
      <c r="AU22" s="6"/>
      <c r="AV22" s="6"/>
      <c r="AW22" s="6" t="s">
        <v>166</v>
      </c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8">
        <v>55</v>
      </c>
      <c r="EZ22" s="26"/>
      <c r="FA22" s="26"/>
      <c r="FB22" s="26"/>
    </row>
    <row r="23" spans="1:158" x14ac:dyDescent="0.25">
      <c r="A23" s="19"/>
      <c r="B23" s="20"/>
      <c r="C23" s="15" t="s">
        <v>169</v>
      </c>
      <c r="D23" s="6">
        <v>2.5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8">
        <f t="shared" si="0"/>
        <v>0</v>
      </c>
      <c r="EZ23" s="26"/>
      <c r="FA23" s="26"/>
      <c r="FB23" s="26"/>
    </row>
    <row r="24" spans="1:158" x14ac:dyDescent="0.25">
      <c r="A24" s="19"/>
      <c r="B24" s="20"/>
      <c r="C24" s="15" t="s">
        <v>170</v>
      </c>
      <c r="D24" s="6"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8">
        <f t="shared" si="0"/>
        <v>0</v>
      </c>
      <c r="EZ24" s="27"/>
      <c r="FA24" s="27"/>
      <c r="FB24" s="27"/>
    </row>
    <row r="25" spans="1:158" x14ac:dyDescent="0.25">
      <c r="A25" s="19" t="s">
        <v>177</v>
      </c>
      <c r="B25" s="20" t="s">
        <v>178</v>
      </c>
      <c r="C25" s="15" t="s">
        <v>179</v>
      </c>
      <c r="D25" s="6">
        <v>10</v>
      </c>
      <c r="E25" s="6" t="s">
        <v>166</v>
      </c>
      <c r="F25" s="6" t="s">
        <v>166</v>
      </c>
      <c r="G25" s="6"/>
      <c r="H25" s="6"/>
      <c r="I25" s="6" t="s">
        <v>166</v>
      </c>
      <c r="J25" s="6" t="s">
        <v>166</v>
      </c>
      <c r="K25" s="6" t="s">
        <v>166</v>
      </c>
      <c r="L25" s="6"/>
      <c r="M25" s="6"/>
      <c r="N25" s="6" t="s">
        <v>166</v>
      </c>
      <c r="O25" s="6"/>
      <c r="P25" s="6" t="s">
        <v>166</v>
      </c>
      <c r="Q25" s="6"/>
      <c r="R25" s="6"/>
      <c r="S25" s="6"/>
      <c r="T25" s="6" t="s">
        <v>166</v>
      </c>
      <c r="U25" s="6"/>
      <c r="V25" s="6"/>
      <c r="W25" s="6" t="s">
        <v>166</v>
      </c>
      <c r="X25" s="6"/>
      <c r="Y25" s="6"/>
      <c r="Z25" s="6"/>
      <c r="AA25" s="6"/>
      <c r="AB25" s="6" t="s">
        <v>166</v>
      </c>
      <c r="AC25" s="6"/>
      <c r="AD25" s="6"/>
      <c r="AE25" s="6"/>
      <c r="AF25" s="6"/>
      <c r="AG25" s="6" t="s">
        <v>166</v>
      </c>
      <c r="AH25" s="6" t="s">
        <v>166</v>
      </c>
      <c r="AI25" s="6" t="s">
        <v>166</v>
      </c>
      <c r="AJ25" s="6" t="s">
        <v>166</v>
      </c>
      <c r="AK25" s="6" t="s">
        <v>166</v>
      </c>
      <c r="AL25" s="6" t="s">
        <v>166</v>
      </c>
      <c r="AM25" s="6" t="s">
        <v>166</v>
      </c>
      <c r="AN25" s="6"/>
      <c r="AO25" s="6" t="s">
        <v>166</v>
      </c>
      <c r="AP25" s="6" t="s">
        <v>166</v>
      </c>
      <c r="AQ25" s="6"/>
      <c r="AR25" s="6" t="s">
        <v>166</v>
      </c>
      <c r="AS25" s="6"/>
      <c r="AT25" s="6"/>
      <c r="AU25" s="6"/>
      <c r="AV25" s="6" t="s">
        <v>166</v>
      </c>
      <c r="AW25" s="6"/>
      <c r="AX25" s="6" t="s">
        <v>166</v>
      </c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8">
        <v>220</v>
      </c>
      <c r="EZ25" s="25">
        <f>SUM(EY25:EY29)</f>
        <v>395</v>
      </c>
      <c r="FA25" s="25">
        <v>47</v>
      </c>
      <c r="FB25" s="25">
        <f>EZ25/FA25</f>
        <v>8.4042553191489358</v>
      </c>
    </row>
    <row r="26" spans="1:158" x14ac:dyDescent="0.25">
      <c r="A26" s="19"/>
      <c r="B26" s="20"/>
      <c r="C26" s="15" t="s">
        <v>167</v>
      </c>
      <c r="D26" s="6">
        <v>7.5</v>
      </c>
      <c r="E26" s="6"/>
      <c r="F26" s="6"/>
      <c r="G26" s="6" t="s">
        <v>166</v>
      </c>
      <c r="H26" s="6" t="s">
        <v>166</v>
      </c>
      <c r="I26" s="6"/>
      <c r="J26" s="6"/>
      <c r="K26" s="6"/>
      <c r="L26" s="6" t="s">
        <v>166</v>
      </c>
      <c r="M26" s="6" t="s">
        <v>166</v>
      </c>
      <c r="N26" s="6"/>
      <c r="O26" s="6" t="s">
        <v>166</v>
      </c>
      <c r="P26" s="6"/>
      <c r="Q26" s="6" t="s">
        <v>166</v>
      </c>
      <c r="R26" s="6" t="s">
        <v>166</v>
      </c>
      <c r="S26" s="6" t="s">
        <v>166</v>
      </c>
      <c r="T26" s="6"/>
      <c r="U26" s="6" t="s">
        <v>166</v>
      </c>
      <c r="V26" s="6" t="s">
        <v>166</v>
      </c>
      <c r="W26" s="6"/>
      <c r="X26" s="6" t="s">
        <v>166</v>
      </c>
      <c r="Y26" s="6" t="s">
        <v>166</v>
      </c>
      <c r="Z26" s="6"/>
      <c r="AA26" s="6"/>
      <c r="AB26" s="6"/>
      <c r="AC26" s="6" t="s">
        <v>166</v>
      </c>
      <c r="AD26" s="6"/>
      <c r="AE26" s="6"/>
      <c r="AF26" s="6" t="s">
        <v>166</v>
      </c>
      <c r="AG26" s="6"/>
      <c r="AH26" s="6"/>
      <c r="AI26" s="6"/>
      <c r="AJ26" s="6"/>
      <c r="AK26" s="6"/>
      <c r="AL26" s="6"/>
      <c r="AM26" s="6"/>
      <c r="AN26" s="6" t="s">
        <v>166</v>
      </c>
      <c r="AO26" s="6"/>
      <c r="AP26" s="6"/>
      <c r="AQ26" s="6" t="s">
        <v>166</v>
      </c>
      <c r="AR26" s="6"/>
      <c r="AS26" s="6" t="s">
        <v>166</v>
      </c>
      <c r="AT26" s="6" t="s">
        <v>166</v>
      </c>
      <c r="AU26" s="6" t="s">
        <v>166</v>
      </c>
      <c r="AV26" s="6"/>
      <c r="AW26" s="6" t="s">
        <v>166</v>
      </c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8">
        <v>150</v>
      </c>
      <c r="EZ26" s="26"/>
      <c r="FA26" s="26"/>
      <c r="FB26" s="26"/>
    </row>
    <row r="27" spans="1:158" x14ac:dyDescent="0.25">
      <c r="A27" s="19"/>
      <c r="B27" s="20"/>
      <c r="C27" s="15" t="s">
        <v>168</v>
      </c>
      <c r="D27" s="6">
        <v>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 t="s">
        <v>166</v>
      </c>
      <c r="AA27" s="6" t="s">
        <v>166</v>
      </c>
      <c r="AB27" s="6"/>
      <c r="AC27" s="6"/>
      <c r="AD27" s="6" t="s">
        <v>166</v>
      </c>
      <c r="AE27" s="6" t="s">
        <v>166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 t="s">
        <v>166</v>
      </c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8">
        <v>25</v>
      </c>
      <c r="EZ27" s="26"/>
      <c r="FA27" s="26"/>
      <c r="FB27" s="26"/>
    </row>
    <row r="28" spans="1:158" x14ac:dyDescent="0.25">
      <c r="A28" s="19"/>
      <c r="B28" s="20"/>
      <c r="C28" s="15" t="s">
        <v>169</v>
      </c>
      <c r="D28" s="6">
        <v>2.5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8">
        <f t="shared" si="0"/>
        <v>0</v>
      </c>
      <c r="EZ28" s="26"/>
      <c r="FA28" s="26"/>
      <c r="FB28" s="26"/>
    </row>
    <row r="29" spans="1:158" x14ac:dyDescent="0.25">
      <c r="A29" s="19"/>
      <c r="B29" s="20"/>
      <c r="C29" s="15" t="s">
        <v>180</v>
      </c>
      <c r="D29" s="6"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8">
        <f t="shared" si="0"/>
        <v>0</v>
      </c>
      <c r="EZ29" s="27"/>
      <c r="FA29" s="27"/>
      <c r="FB29" s="27"/>
    </row>
    <row r="30" spans="1:158" x14ac:dyDescent="0.25">
      <c r="A30" s="19" t="s">
        <v>181</v>
      </c>
      <c r="B30" s="20" t="s">
        <v>182</v>
      </c>
      <c r="C30" s="32" t="s">
        <v>183</v>
      </c>
      <c r="D30" s="7" t="s">
        <v>184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8"/>
      <c r="EZ30" s="25">
        <f>SUM(EY30:EY39)</f>
        <v>0</v>
      </c>
      <c r="FA30" s="25">
        <v>0</v>
      </c>
      <c r="FB30" s="25">
        <v>0</v>
      </c>
    </row>
    <row r="31" spans="1:158" x14ac:dyDescent="0.25">
      <c r="A31" s="19"/>
      <c r="B31" s="20"/>
      <c r="C31" s="32"/>
      <c r="D31" s="7" t="s">
        <v>185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8"/>
      <c r="EZ31" s="26"/>
      <c r="FA31" s="26"/>
      <c r="FB31" s="26"/>
    </row>
    <row r="32" spans="1:158" x14ac:dyDescent="0.25">
      <c r="A32" s="19"/>
      <c r="B32" s="20"/>
      <c r="C32" s="32" t="s">
        <v>186</v>
      </c>
      <c r="D32" s="7" t="s">
        <v>184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8"/>
      <c r="EZ32" s="26"/>
      <c r="FA32" s="26"/>
      <c r="FB32" s="26"/>
    </row>
    <row r="33" spans="1:158" x14ac:dyDescent="0.25">
      <c r="A33" s="19"/>
      <c r="B33" s="20"/>
      <c r="C33" s="32"/>
      <c r="D33" s="7" t="s">
        <v>185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8">
        <f t="shared" si="0"/>
        <v>0</v>
      </c>
      <c r="EZ33" s="26"/>
      <c r="FA33" s="26"/>
      <c r="FB33" s="26"/>
    </row>
    <row r="34" spans="1:158" x14ac:dyDescent="0.25">
      <c r="A34" s="19"/>
      <c r="B34" s="20"/>
      <c r="C34" s="32" t="s">
        <v>187</v>
      </c>
      <c r="D34" s="7" t="s">
        <v>184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8">
        <f t="shared" si="0"/>
        <v>0</v>
      </c>
      <c r="EZ34" s="26"/>
      <c r="FA34" s="26"/>
      <c r="FB34" s="26"/>
    </row>
    <row r="35" spans="1:158" x14ac:dyDescent="0.25">
      <c r="A35" s="19"/>
      <c r="B35" s="20"/>
      <c r="C35" s="32"/>
      <c r="D35" s="7" t="s">
        <v>185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8">
        <f t="shared" si="0"/>
        <v>0</v>
      </c>
      <c r="EZ35" s="26"/>
      <c r="FA35" s="26"/>
      <c r="FB35" s="26"/>
    </row>
    <row r="36" spans="1:158" x14ac:dyDescent="0.25">
      <c r="A36" s="19"/>
      <c r="B36" s="20"/>
      <c r="C36" s="32" t="s">
        <v>188</v>
      </c>
      <c r="D36" s="7" t="s">
        <v>184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8">
        <f t="shared" si="0"/>
        <v>0</v>
      </c>
      <c r="EZ36" s="26"/>
      <c r="FA36" s="26"/>
      <c r="FB36" s="26"/>
    </row>
    <row r="37" spans="1:158" x14ac:dyDescent="0.25">
      <c r="A37" s="19"/>
      <c r="B37" s="20"/>
      <c r="C37" s="32"/>
      <c r="D37" s="7" t="s">
        <v>185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8">
        <f t="shared" si="0"/>
        <v>0</v>
      </c>
      <c r="EZ37" s="26"/>
      <c r="FA37" s="26"/>
      <c r="FB37" s="26"/>
    </row>
    <row r="38" spans="1:158" x14ac:dyDescent="0.25">
      <c r="A38" s="19"/>
      <c r="B38" s="20"/>
      <c r="C38" s="32" t="s">
        <v>189</v>
      </c>
      <c r="D38" s="7" t="s">
        <v>184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8">
        <f t="shared" si="0"/>
        <v>0</v>
      </c>
      <c r="EZ38" s="26"/>
      <c r="FA38" s="26"/>
      <c r="FB38" s="26"/>
    </row>
    <row r="39" spans="1:158" x14ac:dyDescent="0.25">
      <c r="A39" s="19"/>
      <c r="B39" s="20"/>
      <c r="C39" s="32"/>
      <c r="D39" s="7" t="s">
        <v>185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8">
        <f t="shared" si="0"/>
        <v>0</v>
      </c>
      <c r="EZ39" s="27"/>
      <c r="FA39" s="27"/>
      <c r="FB39" s="27"/>
    </row>
    <row r="40" spans="1:158" x14ac:dyDescent="0.25">
      <c r="A40" s="19" t="s">
        <v>190</v>
      </c>
      <c r="B40" s="20" t="s">
        <v>191</v>
      </c>
      <c r="C40" s="15" t="s">
        <v>165</v>
      </c>
      <c r="D40" s="6">
        <v>10</v>
      </c>
      <c r="E40" s="6" t="s">
        <v>166</v>
      </c>
      <c r="F40" s="6" t="s">
        <v>166</v>
      </c>
      <c r="G40" s="6" t="s">
        <v>166</v>
      </c>
      <c r="H40" s="6"/>
      <c r="I40" s="6" t="s">
        <v>166</v>
      </c>
      <c r="J40" s="6"/>
      <c r="K40" s="6" t="s">
        <v>166</v>
      </c>
      <c r="L40" s="6" t="s">
        <v>166</v>
      </c>
      <c r="M40" s="6" t="s">
        <v>166</v>
      </c>
      <c r="N40" s="6" t="s">
        <v>166</v>
      </c>
      <c r="O40" s="6"/>
      <c r="P40" s="6"/>
      <c r="Q40" s="6" t="s">
        <v>166</v>
      </c>
      <c r="R40" s="6"/>
      <c r="S40" s="6"/>
      <c r="T40" s="6" t="s">
        <v>166</v>
      </c>
      <c r="U40" s="6" t="s">
        <v>166</v>
      </c>
      <c r="V40" s="6"/>
      <c r="W40" s="6" t="s">
        <v>166</v>
      </c>
      <c r="X40" s="6" t="s">
        <v>166</v>
      </c>
      <c r="Y40" s="6" t="s">
        <v>166</v>
      </c>
      <c r="Z40" s="6"/>
      <c r="AA40" s="6"/>
      <c r="AB40" s="6" t="s">
        <v>166</v>
      </c>
      <c r="AC40" s="6"/>
      <c r="AD40" s="6"/>
      <c r="AE40" s="6"/>
      <c r="AF40" s="6" t="s">
        <v>166</v>
      </c>
      <c r="AG40" s="6"/>
      <c r="AH40" s="6" t="s">
        <v>166</v>
      </c>
      <c r="AI40" s="6" t="s">
        <v>166</v>
      </c>
      <c r="AJ40" s="6"/>
      <c r="AK40" s="6"/>
      <c r="AL40" s="6" t="s">
        <v>166</v>
      </c>
      <c r="AM40" s="6"/>
      <c r="AN40" s="6" t="s">
        <v>166</v>
      </c>
      <c r="AO40" s="6" t="s">
        <v>166</v>
      </c>
      <c r="AP40" s="6" t="s">
        <v>166</v>
      </c>
      <c r="AQ40" s="6"/>
      <c r="AR40" s="6"/>
      <c r="AS40" s="6" t="s">
        <v>166</v>
      </c>
      <c r="AT40" s="6"/>
      <c r="AU40" s="6"/>
      <c r="AV40" s="6"/>
      <c r="AW40" s="6"/>
      <c r="AX40" s="6" t="s">
        <v>166</v>
      </c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8">
        <v>240</v>
      </c>
      <c r="EZ40" s="25">
        <f>SUM(EY40:EY44)</f>
        <v>395</v>
      </c>
      <c r="FA40" s="25">
        <v>47</v>
      </c>
      <c r="FB40" s="25">
        <f>EZ40/FA40</f>
        <v>8.4042553191489358</v>
      </c>
    </row>
    <row r="41" spans="1:158" x14ac:dyDescent="0.25">
      <c r="A41" s="19"/>
      <c r="B41" s="20"/>
      <c r="C41" s="15" t="s">
        <v>167</v>
      </c>
      <c r="D41" s="6">
        <v>7.5</v>
      </c>
      <c r="E41" s="6"/>
      <c r="F41" s="6"/>
      <c r="G41" s="6"/>
      <c r="H41" s="6" t="s">
        <v>166</v>
      </c>
      <c r="I41" s="6"/>
      <c r="J41" s="6" t="s">
        <v>166</v>
      </c>
      <c r="K41" s="6"/>
      <c r="L41" s="6"/>
      <c r="M41" s="6"/>
      <c r="N41" s="6"/>
      <c r="O41" s="6" t="s">
        <v>166</v>
      </c>
      <c r="P41" s="6" t="s">
        <v>166</v>
      </c>
      <c r="Q41" s="6"/>
      <c r="R41" s="6" t="s">
        <v>166</v>
      </c>
      <c r="S41" s="6" t="s">
        <v>166</v>
      </c>
      <c r="T41" s="6"/>
      <c r="U41" s="6"/>
      <c r="V41" s="6" t="s">
        <v>166</v>
      </c>
      <c r="W41" s="6"/>
      <c r="X41" s="6"/>
      <c r="Y41" s="6"/>
      <c r="Z41" s="6"/>
      <c r="AA41" s="6" t="s">
        <v>166</v>
      </c>
      <c r="AB41" s="6"/>
      <c r="AC41" s="6" t="s">
        <v>166</v>
      </c>
      <c r="AD41" s="6"/>
      <c r="AE41" s="6"/>
      <c r="AF41" s="6"/>
      <c r="AG41" s="6" t="s">
        <v>166</v>
      </c>
      <c r="AH41" s="6"/>
      <c r="AI41" s="6"/>
      <c r="AJ41" s="6" t="s">
        <v>166</v>
      </c>
      <c r="AK41" s="6" t="s">
        <v>166</v>
      </c>
      <c r="AL41" s="6"/>
      <c r="AM41" s="6" t="s">
        <v>166</v>
      </c>
      <c r="AN41" s="6"/>
      <c r="AO41" s="6"/>
      <c r="AP41" s="6"/>
      <c r="AQ41" s="6" t="s">
        <v>166</v>
      </c>
      <c r="AR41" s="6" t="s">
        <v>166</v>
      </c>
      <c r="AS41" s="6"/>
      <c r="AT41" s="6" t="s">
        <v>166</v>
      </c>
      <c r="AU41" s="6" t="s">
        <v>166</v>
      </c>
      <c r="AV41" s="6" t="s">
        <v>166</v>
      </c>
      <c r="AW41" s="6" t="s">
        <v>166</v>
      </c>
      <c r="AX41" s="6"/>
      <c r="AY41" s="6" t="s">
        <v>166</v>
      </c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8">
        <v>150</v>
      </c>
      <c r="EZ41" s="26"/>
      <c r="FA41" s="26"/>
      <c r="FB41" s="26"/>
    </row>
    <row r="42" spans="1:158" x14ac:dyDescent="0.25">
      <c r="A42" s="19"/>
      <c r="B42" s="20"/>
      <c r="C42" s="15" t="s">
        <v>192</v>
      </c>
      <c r="D42" s="6">
        <v>5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 t="s">
        <v>166</v>
      </c>
      <c r="AA42" s="6"/>
      <c r="AB42" s="6"/>
      <c r="AC42" s="6"/>
      <c r="AD42" s="6" t="s">
        <v>166</v>
      </c>
      <c r="AE42" s="6" t="s">
        <v>166</v>
      </c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8">
        <v>5</v>
      </c>
      <c r="EZ42" s="26"/>
      <c r="FA42" s="26"/>
      <c r="FB42" s="26"/>
    </row>
    <row r="43" spans="1:158" x14ac:dyDescent="0.25">
      <c r="A43" s="19"/>
      <c r="B43" s="20"/>
      <c r="C43" s="15" t="s">
        <v>193</v>
      </c>
      <c r="D43" s="6">
        <v>2.5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8">
        <f t="shared" si="0"/>
        <v>0</v>
      </c>
      <c r="EZ43" s="26"/>
      <c r="FA43" s="26"/>
      <c r="FB43" s="26"/>
    </row>
    <row r="44" spans="1:158" x14ac:dyDescent="0.25">
      <c r="A44" s="19"/>
      <c r="B44" s="20"/>
      <c r="C44" s="15" t="s">
        <v>194</v>
      </c>
      <c r="D44" s="6"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8">
        <f t="shared" si="0"/>
        <v>0</v>
      </c>
      <c r="EZ44" s="27"/>
      <c r="FA44" s="27"/>
      <c r="FB44" s="27"/>
    </row>
    <row r="45" spans="1:158" x14ac:dyDescent="0.25">
      <c r="A45" s="19" t="s">
        <v>195</v>
      </c>
      <c r="B45" s="20" t="s">
        <v>196</v>
      </c>
      <c r="C45" s="15" t="s">
        <v>165</v>
      </c>
      <c r="D45" s="6">
        <v>10</v>
      </c>
      <c r="E45" s="6" t="s">
        <v>166</v>
      </c>
      <c r="F45" s="6" t="s">
        <v>166</v>
      </c>
      <c r="G45" s="6" t="s">
        <v>166</v>
      </c>
      <c r="H45" s="6"/>
      <c r="I45" s="6"/>
      <c r="J45" s="6"/>
      <c r="K45" s="6"/>
      <c r="L45" s="6"/>
      <c r="M45" s="6"/>
      <c r="N45" s="6"/>
      <c r="O45" s="6"/>
      <c r="P45" s="6"/>
      <c r="Q45" s="6" t="s">
        <v>166</v>
      </c>
      <c r="R45" s="6"/>
      <c r="S45" s="6"/>
      <c r="T45" s="6"/>
      <c r="U45" s="6" t="s">
        <v>166</v>
      </c>
      <c r="V45" s="6" t="s">
        <v>166</v>
      </c>
      <c r="W45" s="6" t="s">
        <v>166</v>
      </c>
      <c r="X45" s="6" t="s">
        <v>166</v>
      </c>
      <c r="Y45" s="6"/>
      <c r="Z45" s="6"/>
      <c r="AA45" s="6"/>
      <c r="AB45" s="6"/>
      <c r="AC45" s="6"/>
      <c r="AD45" s="6"/>
      <c r="AE45" s="6"/>
      <c r="AF45" s="6"/>
      <c r="AG45" s="6" t="s">
        <v>166</v>
      </c>
      <c r="AH45" s="6" t="s">
        <v>166</v>
      </c>
      <c r="AI45" s="6"/>
      <c r="AJ45" s="6" t="s">
        <v>166</v>
      </c>
      <c r="AK45" s="6" t="s">
        <v>166</v>
      </c>
      <c r="AL45" s="6" t="s">
        <v>166</v>
      </c>
      <c r="AM45" s="6"/>
      <c r="AN45" s="6"/>
      <c r="AO45" s="6" t="s">
        <v>166</v>
      </c>
      <c r="AP45" s="6" t="s">
        <v>166</v>
      </c>
      <c r="AQ45" s="6"/>
      <c r="AR45" s="6"/>
      <c r="AS45" s="6"/>
      <c r="AT45" s="6" t="s">
        <v>166</v>
      </c>
      <c r="AU45" s="6"/>
      <c r="AV45" s="6" t="s">
        <v>166</v>
      </c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8">
        <v>170</v>
      </c>
      <c r="EZ45" s="25">
        <f>SUM(EY45:EY49)</f>
        <v>387.5</v>
      </c>
      <c r="FA45" s="25">
        <v>47</v>
      </c>
      <c r="FB45" s="25">
        <f>EZ45/FA45</f>
        <v>8.2446808510638299</v>
      </c>
    </row>
    <row r="46" spans="1:158" x14ac:dyDescent="0.25">
      <c r="A46" s="19"/>
      <c r="B46" s="20"/>
      <c r="C46" s="15" t="s">
        <v>167</v>
      </c>
      <c r="D46" s="6">
        <v>7.5</v>
      </c>
      <c r="E46" s="6"/>
      <c r="F46" s="6"/>
      <c r="G46" s="6"/>
      <c r="H46" s="6" t="s">
        <v>166</v>
      </c>
      <c r="I46" s="6" t="s">
        <v>166</v>
      </c>
      <c r="J46" s="6" t="s">
        <v>166</v>
      </c>
      <c r="K46" s="6" t="s">
        <v>166</v>
      </c>
      <c r="L46" s="6" t="s">
        <v>166</v>
      </c>
      <c r="M46" s="6" t="s">
        <v>166</v>
      </c>
      <c r="N46" s="6" t="s">
        <v>166</v>
      </c>
      <c r="O46" s="6" t="s">
        <v>166</v>
      </c>
      <c r="P46" s="6" t="s">
        <v>166</v>
      </c>
      <c r="Q46" s="6"/>
      <c r="R46" s="6" t="s">
        <v>166</v>
      </c>
      <c r="S46" s="6" t="s">
        <v>166</v>
      </c>
      <c r="T46" s="6" t="s">
        <v>166</v>
      </c>
      <c r="U46" s="6"/>
      <c r="V46" s="6"/>
      <c r="W46" s="6"/>
      <c r="X46" s="6"/>
      <c r="Y46" s="6" t="s">
        <v>166</v>
      </c>
      <c r="Z46" s="6" t="s">
        <v>166</v>
      </c>
      <c r="AA46" s="6" t="s">
        <v>166</v>
      </c>
      <c r="AB46" s="6" t="s">
        <v>166</v>
      </c>
      <c r="AC46" s="6" t="s">
        <v>166</v>
      </c>
      <c r="AD46" s="6"/>
      <c r="AE46" s="6"/>
      <c r="AF46" s="6" t="s">
        <v>166</v>
      </c>
      <c r="AG46" s="6"/>
      <c r="AH46" s="6"/>
      <c r="AI46" s="6" t="s">
        <v>166</v>
      </c>
      <c r="AJ46" s="6"/>
      <c r="AK46" s="6"/>
      <c r="AL46" s="6"/>
      <c r="AM46" s="6" t="s">
        <v>166</v>
      </c>
      <c r="AN46" s="6" t="s">
        <v>166</v>
      </c>
      <c r="AO46" s="6"/>
      <c r="AP46" s="6"/>
      <c r="AQ46" s="6" t="s">
        <v>166</v>
      </c>
      <c r="AR46" s="6" t="s">
        <v>166</v>
      </c>
      <c r="AS46" s="6" t="s">
        <v>166</v>
      </c>
      <c r="AT46" s="6"/>
      <c r="AU46" s="6" t="s">
        <v>166</v>
      </c>
      <c r="AV46" s="6"/>
      <c r="AW46" s="6" t="s">
        <v>166</v>
      </c>
      <c r="AX46" s="6" t="s">
        <v>166</v>
      </c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8">
        <v>202.5</v>
      </c>
      <c r="EZ46" s="26"/>
      <c r="FA46" s="26"/>
      <c r="FB46" s="26"/>
    </row>
    <row r="47" spans="1:158" x14ac:dyDescent="0.25">
      <c r="A47" s="19"/>
      <c r="B47" s="20"/>
      <c r="C47" s="15" t="s">
        <v>192</v>
      </c>
      <c r="D47" s="6">
        <v>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 t="s">
        <v>166</v>
      </c>
      <c r="AE47" s="6" t="s">
        <v>166</v>
      </c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 t="s">
        <v>166</v>
      </c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8">
        <v>15</v>
      </c>
      <c r="EZ47" s="26"/>
      <c r="FA47" s="26"/>
      <c r="FB47" s="26"/>
    </row>
    <row r="48" spans="1:158" x14ac:dyDescent="0.25">
      <c r="A48" s="19"/>
      <c r="B48" s="20"/>
      <c r="C48" s="15" t="s">
        <v>193</v>
      </c>
      <c r="D48" s="6">
        <v>2.5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8">
        <f t="shared" si="0"/>
        <v>0</v>
      </c>
      <c r="EZ48" s="26"/>
      <c r="FA48" s="26"/>
      <c r="FB48" s="26"/>
    </row>
    <row r="49" spans="1:158" x14ac:dyDescent="0.25">
      <c r="A49" s="19"/>
      <c r="B49" s="20"/>
      <c r="C49" s="15" t="s">
        <v>197</v>
      </c>
      <c r="D49" s="6">
        <v>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8">
        <f t="shared" si="0"/>
        <v>0</v>
      </c>
      <c r="EZ49" s="27"/>
      <c r="FA49" s="27"/>
      <c r="FB49" s="27"/>
    </row>
    <row r="50" spans="1:158" x14ac:dyDescent="0.25">
      <c r="A50" s="19" t="s">
        <v>198</v>
      </c>
      <c r="B50" s="20" t="s">
        <v>199</v>
      </c>
      <c r="C50" s="15" t="s">
        <v>165</v>
      </c>
      <c r="D50" s="6">
        <v>10</v>
      </c>
      <c r="E50" s="6" t="s">
        <v>166</v>
      </c>
      <c r="F50" s="6" t="s">
        <v>166</v>
      </c>
      <c r="G50" s="6" t="s">
        <v>166</v>
      </c>
      <c r="H50" s="6"/>
      <c r="I50" s="6"/>
      <c r="J50" s="6"/>
      <c r="K50" s="6"/>
      <c r="L50" s="6" t="s">
        <v>166</v>
      </c>
      <c r="M50" s="6"/>
      <c r="N50" s="6" t="s">
        <v>166</v>
      </c>
      <c r="O50" s="6"/>
      <c r="P50" s="6" t="s">
        <v>166</v>
      </c>
      <c r="Q50" s="6" t="s">
        <v>166</v>
      </c>
      <c r="R50" s="6" t="s">
        <v>166</v>
      </c>
      <c r="S50" s="6"/>
      <c r="T50" s="6" t="s">
        <v>166</v>
      </c>
      <c r="U50" s="6" t="s">
        <v>166</v>
      </c>
      <c r="V50" s="6" t="s">
        <v>166</v>
      </c>
      <c r="W50" s="6"/>
      <c r="X50" s="6"/>
      <c r="Y50" s="6"/>
      <c r="Z50" s="6"/>
      <c r="AA50" s="6"/>
      <c r="AB50" s="6" t="s">
        <v>166</v>
      </c>
      <c r="AC50" s="6"/>
      <c r="AD50" s="6"/>
      <c r="AE50" s="6"/>
      <c r="AF50" s="6" t="s">
        <v>166</v>
      </c>
      <c r="AG50" s="6" t="s">
        <v>166</v>
      </c>
      <c r="AH50" s="6"/>
      <c r="AI50" s="6" t="s">
        <v>166</v>
      </c>
      <c r="AJ50" s="6" t="s">
        <v>166</v>
      </c>
      <c r="AK50" s="6" t="s">
        <v>166</v>
      </c>
      <c r="AL50" s="6" t="s">
        <v>166</v>
      </c>
      <c r="AM50" s="6" t="s">
        <v>166</v>
      </c>
      <c r="AN50" s="6" t="s">
        <v>166</v>
      </c>
      <c r="AO50" s="6" t="s">
        <v>166</v>
      </c>
      <c r="AP50" s="6" t="s">
        <v>166</v>
      </c>
      <c r="AQ50" s="6"/>
      <c r="AR50" s="6" t="s">
        <v>166</v>
      </c>
      <c r="AS50" s="6" t="s">
        <v>166</v>
      </c>
      <c r="AT50" s="6" t="s">
        <v>166</v>
      </c>
      <c r="AU50" s="6" t="s">
        <v>166</v>
      </c>
      <c r="AV50" s="6" t="s">
        <v>166</v>
      </c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8">
        <v>270</v>
      </c>
      <c r="EZ50" s="25">
        <f>SUM(EY50:EY54)</f>
        <v>415</v>
      </c>
      <c r="FA50" s="25">
        <v>47</v>
      </c>
      <c r="FB50" s="25">
        <f>EZ50/FA50</f>
        <v>8.8297872340425538</v>
      </c>
    </row>
    <row r="51" spans="1:158" x14ac:dyDescent="0.25">
      <c r="A51" s="19"/>
      <c r="B51" s="20"/>
      <c r="C51" s="15" t="s">
        <v>167</v>
      </c>
      <c r="D51" s="6">
        <v>7.5</v>
      </c>
      <c r="E51" s="6"/>
      <c r="F51" s="6"/>
      <c r="G51" s="6"/>
      <c r="H51" s="6" t="s">
        <v>166</v>
      </c>
      <c r="I51" s="6" t="s">
        <v>166</v>
      </c>
      <c r="J51" s="6" t="s">
        <v>166</v>
      </c>
      <c r="K51" s="6"/>
      <c r="L51" s="6"/>
      <c r="M51" s="6" t="s">
        <v>166</v>
      </c>
      <c r="N51" s="6"/>
      <c r="O51" s="6" t="s">
        <v>166</v>
      </c>
      <c r="P51" s="6"/>
      <c r="Q51" s="6"/>
      <c r="R51" s="6"/>
      <c r="S51" s="6" t="s">
        <v>166</v>
      </c>
      <c r="T51" s="6"/>
      <c r="U51" s="6"/>
      <c r="V51" s="6"/>
      <c r="W51" s="6" t="s">
        <v>166</v>
      </c>
      <c r="X51" s="6" t="s">
        <v>166</v>
      </c>
      <c r="Y51" s="6" t="s">
        <v>166</v>
      </c>
      <c r="Z51" s="6" t="s">
        <v>166</v>
      </c>
      <c r="AA51" s="6"/>
      <c r="AB51" s="6"/>
      <c r="AC51" s="6" t="s">
        <v>166</v>
      </c>
      <c r="AD51" s="6" t="s">
        <v>166</v>
      </c>
      <c r="AE51" s="6" t="s">
        <v>166</v>
      </c>
      <c r="AF51" s="6"/>
      <c r="AG51" s="6"/>
      <c r="AH51" s="6" t="s">
        <v>166</v>
      </c>
      <c r="AI51" s="6"/>
      <c r="AJ51" s="6"/>
      <c r="AK51" s="6"/>
      <c r="AL51" s="6"/>
      <c r="AM51" s="6"/>
      <c r="AN51" s="6"/>
      <c r="AO51" s="6"/>
      <c r="AP51" s="6"/>
      <c r="AQ51" s="6" t="s">
        <v>166</v>
      </c>
      <c r="AR51" s="6"/>
      <c r="AS51" s="6"/>
      <c r="AT51" s="6"/>
      <c r="AU51" s="6"/>
      <c r="AV51" s="6"/>
      <c r="AW51" s="6" t="s">
        <v>166</v>
      </c>
      <c r="AX51" s="6" t="s">
        <v>166</v>
      </c>
      <c r="AY51" s="6" t="s">
        <v>166</v>
      </c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8">
        <v>135</v>
      </c>
      <c r="EZ51" s="26"/>
      <c r="FA51" s="26"/>
      <c r="FB51" s="26"/>
    </row>
    <row r="52" spans="1:158" x14ac:dyDescent="0.25">
      <c r="A52" s="19"/>
      <c r="B52" s="20"/>
      <c r="C52" s="15" t="s">
        <v>200</v>
      </c>
      <c r="D52" s="6">
        <v>5</v>
      </c>
      <c r="E52" s="6"/>
      <c r="F52" s="6"/>
      <c r="G52" s="6"/>
      <c r="H52" s="6"/>
      <c r="I52" s="6"/>
      <c r="J52" s="6"/>
      <c r="K52" s="6" t="s">
        <v>166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 t="s">
        <v>166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8">
        <v>10</v>
      </c>
      <c r="EZ52" s="26"/>
      <c r="FA52" s="26"/>
      <c r="FB52" s="26"/>
    </row>
    <row r="53" spans="1:158" x14ac:dyDescent="0.25">
      <c r="A53" s="19"/>
      <c r="B53" s="20"/>
      <c r="C53" s="15" t="s">
        <v>201</v>
      </c>
      <c r="D53" s="6">
        <v>2.5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8">
        <f t="shared" si="0"/>
        <v>0</v>
      </c>
      <c r="EZ53" s="26"/>
      <c r="FA53" s="26"/>
      <c r="FB53" s="26"/>
    </row>
    <row r="54" spans="1:158" x14ac:dyDescent="0.25">
      <c r="A54" s="19"/>
      <c r="B54" s="20"/>
      <c r="C54" s="15" t="s">
        <v>202</v>
      </c>
      <c r="D54" s="6"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8">
        <f t="shared" si="0"/>
        <v>0</v>
      </c>
      <c r="EZ54" s="27"/>
      <c r="FA54" s="27"/>
      <c r="FB54" s="27"/>
    </row>
    <row r="55" spans="1:158" x14ac:dyDescent="0.25">
      <c r="A55" s="19" t="s">
        <v>203</v>
      </c>
      <c r="B55" s="20" t="s">
        <v>204</v>
      </c>
      <c r="C55" s="15" t="s">
        <v>165</v>
      </c>
      <c r="D55" s="6">
        <v>10</v>
      </c>
      <c r="E55" s="6" t="s">
        <v>166</v>
      </c>
      <c r="F55" s="6" t="s">
        <v>166</v>
      </c>
      <c r="G55" s="6"/>
      <c r="H55" s="6"/>
      <c r="I55" s="6"/>
      <c r="J55" s="6"/>
      <c r="K55" s="6"/>
      <c r="L55" s="6" t="s">
        <v>166</v>
      </c>
      <c r="M55" s="6"/>
      <c r="N55" s="6" t="s">
        <v>166</v>
      </c>
      <c r="O55" s="6"/>
      <c r="P55" s="6"/>
      <c r="Q55" s="6" t="s">
        <v>166</v>
      </c>
      <c r="R55" s="6"/>
      <c r="S55" s="6"/>
      <c r="T55" s="6"/>
      <c r="U55" s="6" t="s">
        <v>166</v>
      </c>
      <c r="V55" s="6" t="s">
        <v>166</v>
      </c>
      <c r="W55" s="6"/>
      <c r="X55" s="6"/>
      <c r="Y55" s="6"/>
      <c r="Z55" s="6"/>
      <c r="AA55" s="6"/>
      <c r="AB55" s="6" t="s">
        <v>166</v>
      </c>
      <c r="AC55" s="6"/>
      <c r="AD55" s="6"/>
      <c r="AE55" s="6"/>
      <c r="AF55" s="6" t="s">
        <v>166</v>
      </c>
      <c r="AG55" s="6"/>
      <c r="AH55" s="6"/>
      <c r="AI55" s="6" t="s">
        <v>166</v>
      </c>
      <c r="AJ55" s="6" t="s">
        <v>166</v>
      </c>
      <c r="AK55" s="6" t="s">
        <v>166</v>
      </c>
      <c r="AL55" s="6"/>
      <c r="AM55" s="6"/>
      <c r="AN55" s="6" t="s">
        <v>166</v>
      </c>
      <c r="AO55" s="6"/>
      <c r="AP55" s="6" t="s">
        <v>166</v>
      </c>
      <c r="AQ55" s="6"/>
      <c r="AR55" s="6" t="s">
        <v>166</v>
      </c>
      <c r="AS55" s="6" t="s">
        <v>166</v>
      </c>
      <c r="AT55" s="6" t="s">
        <v>166</v>
      </c>
      <c r="AU55" s="6" t="s">
        <v>166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8">
        <v>180</v>
      </c>
      <c r="EZ55" s="25">
        <f>SUM(EY55:EY59)</f>
        <v>385</v>
      </c>
      <c r="FA55" s="25">
        <v>47</v>
      </c>
      <c r="FB55" s="25">
        <f>EZ55/FA55</f>
        <v>8.1914893617021285</v>
      </c>
    </row>
    <row r="56" spans="1:158" x14ac:dyDescent="0.25">
      <c r="A56" s="19"/>
      <c r="B56" s="20"/>
      <c r="C56" s="15" t="s">
        <v>167</v>
      </c>
      <c r="D56" s="6">
        <v>7.5</v>
      </c>
      <c r="E56" s="6"/>
      <c r="F56" s="6"/>
      <c r="G56" s="6" t="s">
        <v>166</v>
      </c>
      <c r="H56" s="6" t="s">
        <v>166</v>
      </c>
      <c r="I56" s="6"/>
      <c r="J56" s="6" t="s">
        <v>166</v>
      </c>
      <c r="K56" s="6" t="s">
        <v>166</v>
      </c>
      <c r="L56" s="6"/>
      <c r="M56" s="6" t="s">
        <v>166</v>
      </c>
      <c r="N56" s="6"/>
      <c r="O56" s="6" t="s">
        <v>166</v>
      </c>
      <c r="P56" s="6" t="s">
        <v>166</v>
      </c>
      <c r="Q56" s="6"/>
      <c r="R56" s="6" t="s">
        <v>166</v>
      </c>
      <c r="S56" s="6" t="s">
        <v>166</v>
      </c>
      <c r="T56" s="6" t="s">
        <v>166</v>
      </c>
      <c r="U56" s="6"/>
      <c r="V56" s="6"/>
      <c r="W56" s="6" t="s">
        <v>166</v>
      </c>
      <c r="X56" s="6" t="s">
        <v>166</v>
      </c>
      <c r="Y56" s="6" t="s">
        <v>166</v>
      </c>
      <c r="Z56" s="6"/>
      <c r="AA56" s="6" t="s">
        <v>166</v>
      </c>
      <c r="AB56" s="6"/>
      <c r="AC56" s="6" t="s">
        <v>166</v>
      </c>
      <c r="AD56" s="6" t="s">
        <v>166</v>
      </c>
      <c r="AE56" s="6"/>
      <c r="AF56" s="6"/>
      <c r="AG56" s="6" t="s">
        <v>166</v>
      </c>
      <c r="AH56" s="6"/>
      <c r="AI56" s="6"/>
      <c r="AJ56" s="6"/>
      <c r="AK56" s="6"/>
      <c r="AL56" s="6" t="s">
        <v>166</v>
      </c>
      <c r="AM56" s="6" t="s">
        <v>166</v>
      </c>
      <c r="AN56" s="6"/>
      <c r="AO56" s="6" t="s">
        <v>166</v>
      </c>
      <c r="AP56" s="6"/>
      <c r="AQ56" s="6" t="s">
        <v>166</v>
      </c>
      <c r="AR56" s="6"/>
      <c r="AS56" s="6"/>
      <c r="AT56" s="6"/>
      <c r="AU56" s="6"/>
      <c r="AV56" s="6" t="s">
        <v>166</v>
      </c>
      <c r="AW56" s="6" t="s">
        <v>166</v>
      </c>
      <c r="AX56" s="6"/>
      <c r="AY56" s="6" t="s">
        <v>166</v>
      </c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8">
        <v>180</v>
      </c>
      <c r="EZ56" s="26"/>
      <c r="FA56" s="26"/>
      <c r="FB56" s="26"/>
    </row>
    <row r="57" spans="1:158" x14ac:dyDescent="0.25">
      <c r="A57" s="19"/>
      <c r="B57" s="20"/>
      <c r="C57" s="15" t="s">
        <v>200</v>
      </c>
      <c r="D57" s="6">
        <v>5</v>
      </c>
      <c r="E57" s="6"/>
      <c r="F57" s="6"/>
      <c r="G57" s="6"/>
      <c r="H57" s="6"/>
      <c r="I57" s="6" t="s">
        <v>166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 t="s">
        <v>166</v>
      </c>
      <c r="AA57" s="6"/>
      <c r="AB57" s="6"/>
      <c r="AC57" s="6"/>
      <c r="AD57" s="6"/>
      <c r="AE57" s="6" t="s">
        <v>166</v>
      </c>
      <c r="AF57" s="6"/>
      <c r="AG57" s="6"/>
      <c r="AH57" s="6" t="s">
        <v>166</v>
      </c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 t="s">
        <v>166</v>
      </c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8">
        <v>25</v>
      </c>
      <c r="EZ57" s="26"/>
      <c r="FA57" s="26"/>
      <c r="FB57" s="26"/>
    </row>
    <row r="58" spans="1:158" x14ac:dyDescent="0.25">
      <c r="A58" s="19"/>
      <c r="B58" s="20"/>
      <c r="C58" s="15" t="s">
        <v>201</v>
      </c>
      <c r="D58" s="6">
        <v>2.5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8">
        <f t="shared" si="0"/>
        <v>0</v>
      </c>
      <c r="EZ58" s="26"/>
      <c r="FA58" s="26"/>
      <c r="FB58" s="26"/>
    </row>
    <row r="59" spans="1:158" x14ac:dyDescent="0.25">
      <c r="A59" s="19"/>
      <c r="B59" s="20"/>
      <c r="C59" s="15" t="s">
        <v>202</v>
      </c>
      <c r="D59" s="6"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8">
        <f t="shared" si="0"/>
        <v>0</v>
      </c>
      <c r="EZ59" s="27"/>
      <c r="FA59" s="27"/>
      <c r="FB59" s="27"/>
    </row>
    <row r="60" spans="1:158" x14ac:dyDescent="0.25">
      <c r="A60" s="19" t="s">
        <v>205</v>
      </c>
      <c r="B60" s="20" t="s">
        <v>206</v>
      </c>
      <c r="C60" s="15" t="s">
        <v>165</v>
      </c>
      <c r="D60" s="6">
        <v>10</v>
      </c>
      <c r="E60" s="6"/>
      <c r="F60" s="6" t="s">
        <v>166</v>
      </c>
      <c r="G60" s="6"/>
      <c r="H60" s="6" t="s">
        <v>166</v>
      </c>
      <c r="I60" s="6"/>
      <c r="J60" s="6"/>
      <c r="K60" s="6"/>
      <c r="L60" s="6"/>
      <c r="M60" s="6" t="s">
        <v>166</v>
      </c>
      <c r="N60" s="6"/>
      <c r="O60" s="6"/>
      <c r="P60" s="6"/>
      <c r="Q60" s="6" t="s">
        <v>166</v>
      </c>
      <c r="R60" s="6"/>
      <c r="S60" s="6"/>
      <c r="T60" s="6" t="s">
        <v>166</v>
      </c>
      <c r="U60" s="6" t="s">
        <v>166</v>
      </c>
      <c r="V60" s="6" t="s">
        <v>166</v>
      </c>
      <c r="W60" s="6"/>
      <c r="X60" s="6"/>
      <c r="Y60" s="6"/>
      <c r="Z60" s="6"/>
      <c r="AA60" s="6"/>
      <c r="AB60" s="6" t="s">
        <v>166</v>
      </c>
      <c r="AC60" s="6" t="s">
        <v>166</v>
      </c>
      <c r="AD60" s="6"/>
      <c r="AE60" s="6"/>
      <c r="AF60" s="6"/>
      <c r="AG60" s="6"/>
      <c r="AH60" s="6"/>
      <c r="AI60" s="6" t="s">
        <v>166</v>
      </c>
      <c r="AJ60" s="6"/>
      <c r="AK60" s="6" t="s">
        <v>166</v>
      </c>
      <c r="AL60" s="6"/>
      <c r="AM60" s="6" t="s">
        <v>166</v>
      </c>
      <c r="AN60" s="6"/>
      <c r="AO60" s="6"/>
      <c r="AP60" s="6" t="s">
        <v>166</v>
      </c>
      <c r="AQ60" s="6"/>
      <c r="AR60" s="6"/>
      <c r="AS60" s="6" t="s">
        <v>166</v>
      </c>
      <c r="AT60" s="6" t="s">
        <v>166</v>
      </c>
      <c r="AU60" s="6"/>
      <c r="AV60" s="6" t="s">
        <v>166</v>
      </c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8">
        <v>160</v>
      </c>
      <c r="EZ60" s="25">
        <f>SUM(EY60:EY64)</f>
        <v>387.5</v>
      </c>
      <c r="FA60" s="25">
        <v>47</v>
      </c>
      <c r="FB60" s="25">
        <f>EZ60/FA60</f>
        <v>8.2446808510638299</v>
      </c>
    </row>
    <row r="61" spans="1:158" x14ac:dyDescent="0.25">
      <c r="A61" s="19"/>
      <c r="B61" s="20"/>
      <c r="C61" s="15" t="s">
        <v>167</v>
      </c>
      <c r="D61" s="6">
        <v>7.5</v>
      </c>
      <c r="E61" s="6" t="s">
        <v>166</v>
      </c>
      <c r="F61" s="6"/>
      <c r="G61" s="6" t="s">
        <v>166</v>
      </c>
      <c r="H61" s="6"/>
      <c r="I61" s="6" t="s">
        <v>166</v>
      </c>
      <c r="J61" s="6" t="s">
        <v>166</v>
      </c>
      <c r="K61" s="6" t="s">
        <v>166</v>
      </c>
      <c r="L61" s="6" t="s">
        <v>166</v>
      </c>
      <c r="M61" s="6"/>
      <c r="N61" s="6" t="s">
        <v>166</v>
      </c>
      <c r="O61" s="6" t="s">
        <v>166</v>
      </c>
      <c r="P61" s="6" t="s">
        <v>166</v>
      </c>
      <c r="Q61" s="6"/>
      <c r="R61" s="6"/>
      <c r="S61" s="6" t="s">
        <v>166</v>
      </c>
      <c r="T61" s="6"/>
      <c r="U61" s="6"/>
      <c r="V61" s="6"/>
      <c r="W61" s="6" t="s">
        <v>166</v>
      </c>
      <c r="X61" s="6" t="s">
        <v>166</v>
      </c>
      <c r="Y61" s="6" t="s">
        <v>166</v>
      </c>
      <c r="Z61" s="6" t="s">
        <v>166</v>
      </c>
      <c r="AA61" s="6" t="s">
        <v>166</v>
      </c>
      <c r="AB61" s="6"/>
      <c r="AC61" s="6"/>
      <c r="AD61" s="6" t="s">
        <v>166</v>
      </c>
      <c r="AE61" s="6" t="s">
        <v>166</v>
      </c>
      <c r="AF61" s="6" t="s">
        <v>166</v>
      </c>
      <c r="AG61" s="6" t="s">
        <v>166</v>
      </c>
      <c r="AH61" s="6" t="s">
        <v>166</v>
      </c>
      <c r="AI61" s="6"/>
      <c r="AJ61" s="6" t="s">
        <v>166</v>
      </c>
      <c r="AK61" s="6"/>
      <c r="AL61" s="6" t="s">
        <v>166</v>
      </c>
      <c r="AM61" s="6"/>
      <c r="AN61" s="6" t="s">
        <v>166</v>
      </c>
      <c r="AO61" s="6" t="s">
        <v>166</v>
      </c>
      <c r="AP61" s="6"/>
      <c r="AQ61" s="6" t="s">
        <v>166</v>
      </c>
      <c r="AR61" s="6" t="s">
        <v>166</v>
      </c>
      <c r="AS61" s="6"/>
      <c r="AT61" s="6"/>
      <c r="AU61" s="6" t="s">
        <v>166</v>
      </c>
      <c r="AV61" s="6"/>
      <c r="AW61" s="6"/>
      <c r="AX61" s="6" t="s">
        <v>166</v>
      </c>
      <c r="AY61" s="6" t="s">
        <v>166</v>
      </c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8">
        <v>217.5</v>
      </c>
      <c r="EZ61" s="26"/>
      <c r="FA61" s="26"/>
      <c r="FB61" s="26"/>
    </row>
    <row r="62" spans="1:158" x14ac:dyDescent="0.25">
      <c r="A62" s="19"/>
      <c r="B62" s="20"/>
      <c r="C62" s="15" t="s">
        <v>168</v>
      </c>
      <c r="D62" s="6">
        <v>5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 t="s">
        <v>166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 t="s">
        <v>166</v>
      </c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8">
        <v>10</v>
      </c>
      <c r="EZ62" s="26"/>
      <c r="FA62" s="26"/>
      <c r="FB62" s="26"/>
    </row>
    <row r="63" spans="1:158" x14ac:dyDescent="0.25">
      <c r="A63" s="19"/>
      <c r="B63" s="20"/>
      <c r="C63" s="15" t="s">
        <v>169</v>
      </c>
      <c r="D63" s="6">
        <v>2.5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8">
        <f t="shared" si="0"/>
        <v>0</v>
      </c>
      <c r="EZ63" s="26"/>
      <c r="FA63" s="26"/>
      <c r="FB63" s="26"/>
    </row>
    <row r="64" spans="1:158" x14ac:dyDescent="0.25">
      <c r="A64" s="19"/>
      <c r="B64" s="20"/>
      <c r="C64" s="15" t="s">
        <v>170</v>
      </c>
      <c r="D64" s="6">
        <v>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8">
        <f t="shared" si="0"/>
        <v>0</v>
      </c>
      <c r="EZ64" s="27"/>
      <c r="FA64" s="27"/>
      <c r="FB64" s="27"/>
    </row>
    <row r="65" spans="1:158" x14ac:dyDescent="0.25">
      <c r="A65" s="19" t="s">
        <v>207</v>
      </c>
      <c r="B65" s="20" t="s">
        <v>208</v>
      </c>
      <c r="C65" s="15" t="s">
        <v>165</v>
      </c>
      <c r="D65" s="6">
        <v>10</v>
      </c>
      <c r="E65" s="6"/>
      <c r="F65" s="6" t="s">
        <v>166</v>
      </c>
      <c r="G65" s="6" t="s">
        <v>166</v>
      </c>
      <c r="H65" s="6" t="s">
        <v>166</v>
      </c>
      <c r="I65" s="6"/>
      <c r="J65" s="6" t="s">
        <v>166</v>
      </c>
      <c r="K65" s="6"/>
      <c r="L65" s="6"/>
      <c r="M65" s="6" t="s">
        <v>166</v>
      </c>
      <c r="N65" s="6" t="s">
        <v>166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 t="s">
        <v>166</v>
      </c>
      <c r="AT65" s="6"/>
      <c r="AU65" s="6"/>
      <c r="AV65" s="6"/>
      <c r="AW65" s="6"/>
      <c r="AX65" s="6" t="s">
        <v>166</v>
      </c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8">
        <v>80</v>
      </c>
      <c r="EZ65" s="25">
        <f>SUM(EY65:EY69)</f>
        <v>322.5</v>
      </c>
      <c r="FA65" s="25">
        <v>47</v>
      </c>
      <c r="FB65" s="25">
        <f>EZ65/FA65</f>
        <v>6.8617021276595747</v>
      </c>
    </row>
    <row r="66" spans="1:158" x14ac:dyDescent="0.25">
      <c r="A66" s="19"/>
      <c r="B66" s="20"/>
      <c r="C66" s="15" t="s">
        <v>167</v>
      </c>
      <c r="D66" s="6">
        <v>7.5</v>
      </c>
      <c r="E66" s="6" t="s">
        <v>166</v>
      </c>
      <c r="F66" s="6"/>
      <c r="G66" s="6"/>
      <c r="H66" s="6"/>
      <c r="I66" s="6" t="s">
        <v>166</v>
      </c>
      <c r="J66" s="6"/>
      <c r="K66" s="6"/>
      <c r="L66" s="6" t="s">
        <v>166</v>
      </c>
      <c r="M66" s="6"/>
      <c r="N66" s="6"/>
      <c r="O66" s="6" t="s">
        <v>166</v>
      </c>
      <c r="P66" s="6" t="s">
        <v>166</v>
      </c>
      <c r="Q66" s="6"/>
      <c r="R66" s="6" t="s">
        <v>166</v>
      </c>
      <c r="S66" s="6" t="s">
        <v>166</v>
      </c>
      <c r="T66" s="6" t="s">
        <v>166</v>
      </c>
      <c r="U66" s="6" t="s">
        <v>166</v>
      </c>
      <c r="V66" s="6"/>
      <c r="W66" s="6" t="s">
        <v>166</v>
      </c>
      <c r="X66" s="6" t="s">
        <v>166</v>
      </c>
      <c r="Y66" s="6"/>
      <c r="Z66" s="6" t="s">
        <v>166</v>
      </c>
      <c r="AA66" s="6" t="s">
        <v>166</v>
      </c>
      <c r="AB66" s="6"/>
      <c r="AC66" s="6" t="s">
        <v>166</v>
      </c>
      <c r="AD66" s="6"/>
      <c r="AE66" s="6"/>
      <c r="AF66" s="6"/>
      <c r="AG66" s="6" t="s">
        <v>166</v>
      </c>
      <c r="AH66" s="6"/>
      <c r="AI66" s="6"/>
      <c r="AJ66" s="6"/>
      <c r="AK66" s="6" t="s">
        <v>166</v>
      </c>
      <c r="AL66" s="6"/>
      <c r="AM66" s="6"/>
      <c r="AN66" s="6"/>
      <c r="AO66" s="6" t="s">
        <v>166</v>
      </c>
      <c r="AP66" s="6"/>
      <c r="AQ66" s="6"/>
      <c r="AR66" s="6"/>
      <c r="AS66" s="6"/>
      <c r="AT66" s="6"/>
      <c r="AU66" s="6"/>
      <c r="AV66" s="6" t="s">
        <v>166</v>
      </c>
      <c r="AW66" s="6" t="s">
        <v>166</v>
      </c>
      <c r="AX66" s="6"/>
      <c r="AY66" s="6" t="s">
        <v>166</v>
      </c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8">
        <v>150</v>
      </c>
      <c r="EZ66" s="26"/>
      <c r="FA66" s="26"/>
      <c r="FB66" s="26"/>
    </row>
    <row r="67" spans="1:158" x14ac:dyDescent="0.25">
      <c r="A67" s="19"/>
      <c r="B67" s="20"/>
      <c r="C67" s="15" t="s">
        <v>168</v>
      </c>
      <c r="D67" s="6">
        <v>5</v>
      </c>
      <c r="E67" s="6"/>
      <c r="F67" s="6"/>
      <c r="G67" s="6"/>
      <c r="H67" s="6"/>
      <c r="I67" s="6"/>
      <c r="J67" s="6"/>
      <c r="K67" s="6" t="s">
        <v>166</v>
      </c>
      <c r="L67" s="6"/>
      <c r="M67" s="6"/>
      <c r="N67" s="6"/>
      <c r="O67" s="6"/>
      <c r="P67" s="6"/>
      <c r="Q67" s="6" t="s">
        <v>166</v>
      </c>
      <c r="R67" s="6"/>
      <c r="S67" s="6"/>
      <c r="T67" s="6"/>
      <c r="U67" s="6"/>
      <c r="V67" s="6" t="s">
        <v>166</v>
      </c>
      <c r="W67" s="6"/>
      <c r="X67" s="6"/>
      <c r="Y67" s="6"/>
      <c r="Z67" s="6"/>
      <c r="AA67" s="6"/>
      <c r="AB67" s="6" t="s">
        <v>166</v>
      </c>
      <c r="AC67" s="6"/>
      <c r="AD67" s="6" t="s">
        <v>166</v>
      </c>
      <c r="AE67" s="6" t="s">
        <v>166</v>
      </c>
      <c r="AF67" s="6" t="s">
        <v>166</v>
      </c>
      <c r="AG67" s="6"/>
      <c r="AH67" s="6" t="s">
        <v>166</v>
      </c>
      <c r="AI67" s="6" t="s">
        <v>166</v>
      </c>
      <c r="AJ67" s="6" t="s">
        <v>166</v>
      </c>
      <c r="AK67" s="6"/>
      <c r="AL67" s="6" t="s">
        <v>166</v>
      </c>
      <c r="AM67" s="6" t="s">
        <v>166</v>
      </c>
      <c r="AN67" s="6" t="s">
        <v>166</v>
      </c>
      <c r="AO67" s="6"/>
      <c r="AP67" s="6" t="s">
        <v>166</v>
      </c>
      <c r="AQ67" s="6" t="s">
        <v>166</v>
      </c>
      <c r="AR67" s="6" t="s">
        <v>166</v>
      </c>
      <c r="AS67" s="6"/>
      <c r="AT67" s="6" t="s">
        <v>166</v>
      </c>
      <c r="AU67" s="6" t="s">
        <v>166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8">
        <v>90</v>
      </c>
      <c r="EZ67" s="26"/>
      <c r="FA67" s="26"/>
      <c r="FB67" s="26"/>
    </row>
    <row r="68" spans="1:158" x14ac:dyDescent="0.25">
      <c r="A68" s="19"/>
      <c r="B68" s="20"/>
      <c r="C68" s="15" t="s">
        <v>169</v>
      </c>
      <c r="D68" s="6">
        <v>2.5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 t="s">
        <v>166</v>
      </c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8">
        <v>2.5</v>
      </c>
      <c r="EZ68" s="26"/>
      <c r="FA68" s="26"/>
      <c r="FB68" s="26"/>
    </row>
    <row r="69" spans="1:158" x14ac:dyDescent="0.25">
      <c r="A69" s="19"/>
      <c r="B69" s="20"/>
      <c r="C69" s="15" t="s">
        <v>170</v>
      </c>
      <c r="D69" s="6">
        <v>0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8">
        <f t="shared" ref="EY69:EY79" si="1">SUM(E69:EX69)</f>
        <v>0</v>
      </c>
      <c r="EZ69" s="27"/>
      <c r="FA69" s="27"/>
      <c r="FB69" s="27"/>
    </row>
    <row r="70" spans="1:158" x14ac:dyDescent="0.25">
      <c r="A70" s="19" t="s">
        <v>209</v>
      </c>
      <c r="B70" s="20" t="s">
        <v>210</v>
      </c>
      <c r="C70" s="15" t="s">
        <v>165</v>
      </c>
      <c r="D70" s="6">
        <v>10</v>
      </c>
      <c r="E70" s="6"/>
      <c r="F70" s="6"/>
      <c r="G70" s="6"/>
      <c r="H70" s="6"/>
      <c r="I70" s="6"/>
      <c r="J70" s="6" t="s">
        <v>166</v>
      </c>
      <c r="K70" s="6" t="s">
        <v>166</v>
      </c>
      <c r="L70" s="6"/>
      <c r="M70" s="6" t="s">
        <v>166</v>
      </c>
      <c r="N70" s="6"/>
      <c r="O70" s="6"/>
      <c r="P70" s="6"/>
      <c r="Q70" s="6"/>
      <c r="R70" s="6"/>
      <c r="S70" s="6"/>
      <c r="T70" s="6"/>
      <c r="U70" s="6"/>
      <c r="V70" s="6"/>
      <c r="W70" s="6" t="s">
        <v>166</v>
      </c>
      <c r="X70" s="6"/>
      <c r="Y70" s="6"/>
      <c r="Z70" s="6"/>
      <c r="AA70" s="6"/>
      <c r="AB70" s="6" t="s">
        <v>166</v>
      </c>
      <c r="AC70" s="6"/>
      <c r="AD70" s="6"/>
      <c r="AE70" s="6"/>
      <c r="AF70" s="6"/>
      <c r="AG70" s="6"/>
      <c r="AH70" s="6"/>
      <c r="AI70" s="6"/>
      <c r="AJ70" s="6" t="s">
        <v>166</v>
      </c>
      <c r="AK70" s="6"/>
      <c r="AL70" s="6" t="s">
        <v>166</v>
      </c>
      <c r="AM70" s="6"/>
      <c r="AN70" s="6"/>
      <c r="AO70" s="6"/>
      <c r="AP70" s="6"/>
      <c r="AQ70" s="6"/>
      <c r="AR70" s="6"/>
      <c r="AS70" s="6"/>
      <c r="AT70" s="6"/>
      <c r="AU70" s="6"/>
      <c r="AV70" s="6" t="s">
        <v>166</v>
      </c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8">
        <v>80</v>
      </c>
      <c r="EZ70" s="25">
        <f>SUM(EY70:EY74)</f>
        <v>342.5</v>
      </c>
      <c r="FA70" s="25">
        <v>47</v>
      </c>
      <c r="FB70" s="25">
        <f>EZ70/FA70</f>
        <v>7.2872340425531918</v>
      </c>
    </row>
    <row r="71" spans="1:158" x14ac:dyDescent="0.25">
      <c r="A71" s="19"/>
      <c r="B71" s="20"/>
      <c r="C71" s="15" t="s">
        <v>167</v>
      </c>
      <c r="D71" s="6">
        <v>7.5</v>
      </c>
      <c r="E71" s="6" t="s">
        <v>166</v>
      </c>
      <c r="F71" s="6" t="s">
        <v>166</v>
      </c>
      <c r="G71" s="6" t="s">
        <v>166</v>
      </c>
      <c r="H71" s="6" t="s">
        <v>166</v>
      </c>
      <c r="I71" s="6"/>
      <c r="J71" s="6"/>
      <c r="K71" s="6"/>
      <c r="L71" s="6"/>
      <c r="M71" s="6"/>
      <c r="N71" s="6" t="s">
        <v>166</v>
      </c>
      <c r="O71" s="6" t="s">
        <v>166</v>
      </c>
      <c r="P71" s="6" t="s">
        <v>166</v>
      </c>
      <c r="Q71" s="6" t="s">
        <v>166</v>
      </c>
      <c r="R71" s="6" t="s">
        <v>166</v>
      </c>
      <c r="S71" s="6" t="s">
        <v>166</v>
      </c>
      <c r="T71" s="6" t="s">
        <v>166</v>
      </c>
      <c r="U71" s="6" t="s">
        <v>166</v>
      </c>
      <c r="V71" s="6" t="s">
        <v>166</v>
      </c>
      <c r="W71" s="6"/>
      <c r="X71" s="6" t="s">
        <v>166</v>
      </c>
      <c r="Y71" s="6"/>
      <c r="Z71" s="6" t="s">
        <v>166</v>
      </c>
      <c r="AA71" s="6"/>
      <c r="AB71" s="6"/>
      <c r="AC71" s="6"/>
      <c r="AD71" s="6" t="s">
        <v>166</v>
      </c>
      <c r="AE71" s="6"/>
      <c r="AF71" s="6" t="s">
        <v>166</v>
      </c>
      <c r="AG71" s="6" t="s">
        <v>166</v>
      </c>
      <c r="AH71" s="6" t="s">
        <v>166</v>
      </c>
      <c r="AI71" s="6" t="s">
        <v>166</v>
      </c>
      <c r="AJ71" s="6"/>
      <c r="AK71" s="6" t="s">
        <v>166</v>
      </c>
      <c r="AL71" s="6"/>
      <c r="AM71" s="6"/>
      <c r="AN71" s="6" t="s">
        <v>166</v>
      </c>
      <c r="AO71" s="6"/>
      <c r="AP71" s="6" t="s">
        <v>166</v>
      </c>
      <c r="AQ71" s="6" t="s">
        <v>166</v>
      </c>
      <c r="AR71" s="6" t="s">
        <v>166</v>
      </c>
      <c r="AS71" s="6"/>
      <c r="AT71" s="6"/>
      <c r="AU71" s="6" t="s">
        <v>166</v>
      </c>
      <c r="AV71" s="6"/>
      <c r="AW71" s="6" t="s">
        <v>166</v>
      </c>
      <c r="AX71" s="6" t="s">
        <v>166</v>
      </c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8">
        <v>210</v>
      </c>
      <c r="EZ71" s="26"/>
      <c r="FA71" s="26"/>
      <c r="FB71" s="26"/>
    </row>
    <row r="72" spans="1:158" x14ac:dyDescent="0.25">
      <c r="A72" s="19"/>
      <c r="B72" s="20"/>
      <c r="C72" s="15" t="s">
        <v>168</v>
      </c>
      <c r="D72" s="6">
        <v>5</v>
      </c>
      <c r="E72" s="6"/>
      <c r="F72" s="6"/>
      <c r="G72" s="6"/>
      <c r="H72" s="6"/>
      <c r="I72" s="6" t="s">
        <v>166</v>
      </c>
      <c r="J72" s="6"/>
      <c r="K72" s="6"/>
      <c r="L72" s="6" t="s">
        <v>166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 t="s">
        <v>166</v>
      </c>
      <c r="Z72" s="6"/>
      <c r="AA72" s="6" t="s">
        <v>166</v>
      </c>
      <c r="AB72" s="6"/>
      <c r="AC72" s="6" t="s">
        <v>166</v>
      </c>
      <c r="AD72" s="6"/>
      <c r="AE72" s="6"/>
      <c r="AF72" s="6"/>
      <c r="AG72" s="6"/>
      <c r="AH72" s="6"/>
      <c r="AI72" s="6"/>
      <c r="AJ72" s="6"/>
      <c r="AK72" s="6"/>
      <c r="AL72" s="6"/>
      <c r="AM72" s="6" t="s">
        <v>166</v>
      </c>
      <c r="AN72" s="6"/>
      <c r="AO72" s="6" t="s">
        <v>166</v>
      </c>
      <c r="AP72" s="6"/>
      <c r="AQ72" s="6"/>
      <c r="AR72" s="6"/>
      <c r="AS72" s="6" t="s">
        <v>166</v>
      </c>
      <c r="AT72" s="6" t="s">
        <v>166</v>
      </c>
      <c r="AU72" s="6"/>
      <c r="AV72" s="6"/>
      <c r="AW72" s="6"/>
      <c r="AX72" s="6"/>
      <c r="AY72" s="6" t="s">
        <v>166</v>
      </c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8">
        <v>50</v>
      </c>
      <c r="EZ72" s="26"/>
      <c r="FA72" s="26"/>
      <c r="FB72" s="26"/>
    </row>
    <row r="73" spans="1:158" x14ac:dyDescent="0.25">
      <c r="A73" s="19"/>
      <c r="B73" s="20"/>
      <c r="C73" s="15" t="s">
        <v>169</v>
      </c>
      <c r="D73" s="6">
        <v>2.5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 t="s">
        <v>166</v>
      </c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8">
        <v>2.5</v>
      </c>
      <c r="EZ73" s="26"/>
      <c r="FA73" s="26"/>
      <c r="FB73" s="26"/>
    </row>
    <row r="74" spans="1:158" x14ac:dyDescent="0.25">
      <c r="A74" s="19"/>
      <c r="B74" s="20"/>
      <c r="C74" s="15" t="s">
        <v>170</v>
      </c>
      <c r="D74" s="6">
        <v>0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8">
        <f t="shared" si="1"/>
        <v>0</v>
      </c>
      <c r="EZ74" s="27"/>
      <c r="FA74" s="27"/>
      <c r="FB74" s="27"/>
    </row>
    <row r="75" spans="1:158" x14ac:dyDescent="0.25">
      <c r="A75" s="19" t="s">
        <v>211</v>
      </c>
      <c r="B75" s="20" t="s">
        <v>212</v>
      </c>
      <c r="C75" s="2" t="s">
        <v>165</v>
      </c>
      <c r="D75" s="6">
        <v>10</v>
      </c>
      <c r="E75" s="6"/>
      <c r="F75" s="6"/>
      <c r="G75" s="6"/>
      <c r="H75" s="6"/>
      <c r="I75" s="6"/>
      <c r="J75" s="6" t="s">
        <v>166</v>
      </c>
      <c r="K75" s="6"/>
      <c r="L75" s="6"/>
      <c r="M75" s="6" t="s">
        <v>166</v>
      </c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 t="s">
        <v>166</v>
      </c>
      <c r="AC75" s="6"/>
      <c r="AD75" s="6"/>
      <c r="AE75" s="6"/>
      <c r="AF75" s="6"/>
      <c r="AG75" s="6"/>
      <c r="AH75" s="6"/>
      <c r="AI75" s="6"/>
      <c r="AJ75" s="6"/>
      <c r="AK75" s="6" t="s">
        <v>166</v>
      </c>
      <c r="AL75" s="6" t="s">
        <v>166</v>
      </c>
      <c r="AM75" s="6"/>
      <c r="AN75" s="6"/>
      <c r="AO75" s="6"/>
      <c r="AP75" s="6"/>
      <c r="AQ75" s="6"/>
      <c r="AR75" s="6" t="s">
        <v>166</v>
      </c>
      <c r="AS75" s="6"/>
      <c r="AT75" s="6"/>
      <c r="AU75" s="6"/>
      <c r="AV75" s="6" t="s">
        <v>166</v>
      </c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8">
        <v>70</v>
      </c>
      <c r="EZ75" s="25">
        <f>SUM(EY75:EY79)</f>
        <v>345</v>
      </c>
      <c r="FA75" s="25">
        <v>47</v>
      </c>
      <c r="FB75" s="25">
        <f>EZ75/FA75</f>
        <v>7.3404255319148932</v>
      </c>
    </row>
    <row r="76" spans="1:158" x14ac:dyDescent="0.25">
      <c r="A76" s="19"/>
      <c r="B76" s="20"/>
      <c r="C76" s="2" t="s">
        <v>167</v>
      </c>
      <c r="D76" s="6">
        <v>7.5</v>
      </c>
      <c r="E76" s="6"/>
      <c r="F76" s="6" t="s">
        <v>166</v>
      </c>
      <c r="G76" s="6" t="s">
        <v>166</v>
      </c>
      <c r="H76" s="6" t="s">
        <v>166</v>
      </c>
      <c r="I76" s="6" t="s">
        <v>166</v>
      </c>
      <c r="J76" s="6"/>
      <c r="K76" s="6" t="s">
        <v>166</v>
      </c>
      <c r="L76" s="6" t="s">
        <v>166</v>
      </c>
      <c r="M76" s="6"/>
      <c r="N76" s="6" t="s">
        <v>166</v>
      </c>
      <c r="O76" s="6" t="s">
        <v>166</v>
      </c>
      <c r="P76" s="6" t="s">
        <v>166</v>
      </c>
      <c r="Q76" s="6" t="s">
        <v>166</v>
      </c>
      <c r="R76" s="6" t="s">
        <v>166</v>
      </c>
      <c r="S76" s="6" t="s">
        <v>166</v>
      </c>
      <c r="T76" s="6" t="s">
        <v>166</v>
      </c>
      <c r="U76" s="6" t="s">
        <v>166</v>
      </c>
      <c r="V76" s="6" t="s">
        <v>166</v>
      </c>
      <c r="W76" s="6" t="s">
        <v>166</v>
      </c>
      <c r="X76" s="6"/>
      <c r="Y76" s="6"/>
      <c r="Z76" s="6" t="s">
        <v>166</v>
      </c>
      <c r="AA76" s="6"/>
      <c r="AB76" s="6"/>
      <c r="AC76" s="6" t="s">
        <v>166</v>
      </c>
      <c r="AD76" s="6"/>
      <c r="AE76" s="6"/>
      <c r="AF76" s="6" t="s">
        <v>166</v>
      </c>
      <c r="AG76" s="6" t="s">
        <v>166</v>
      </c>
      <c r="AH76" s="6" t="s">
        <v>166</v>
      </c>
      <c r="AI76" s="6" t="s">
        <v>166</v>
      </c>
      <c r="AJ76" s="6" t="s">
        <v>166</v>
      </c>
      <c r="AK76" s="6"/>
      <c r="AL76" s="6"/>
      <c r="AM76" s="6" t="s">
        <v>166</v>
      </c>
      <c r="AN76" s="6" t="s">
        <v>166</v>
      </c>
      <c r="AO76" s="6"/>
      <c r="AP76" s="6"/>
      <c r="AQ76" s="6" t="s">
        <v>166</v>
      </c>
      <c r="AR76" s="6"/>
      <c r="AS76" s="6" t="s">
        <v>166</v>
      </c>
      <c r="AT76" s="6" t="s">
        <v>166</v>
      </c>
      <c r="AU76" s="6" t="s">
        <v>166</v>
      </c>
      <c r="AV76" s="6"/>
      <c r="AW76" s="6" t="s">
        <v>166</v>
      </c>
      <c r="AX76" s="6" t="s">
        <v>166</v>
      </c>
      <c r="AY76" s="6" t="s">
        <v>166</v>
      </c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8">
        <v>225</v>
      </c>
      <c r="EZ76" s="26"/>
      <c r="FA76" s="26"/>
      <c r="FB76" s="26"/>
    </row>
    <row r="77" spans="1:158" x14ac:dyDescent="0.25">
      <c r="A77" s="19"/>
      <c r="B77" s="20"/>
      <c r="C77" s="2" t="s">
        <v>168</v>
      </c>
      <c r="D77" s="6">
        <v>5</v>
      </c>
      <c r="E77" s="6" t="s">
        <v>166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 t="s">
        <v>166</v>
      </c>
      <c r="Y77" s="6" t="s">
        <v>166</v>
      </c>
      <c r="Z77" s="6"/>
      <c r="AA77" s="6" t="s">
        <v>166</v>
      </c>
      <c r="AB77" s="6"/>
      <c r="AC77" s="6"/>
      <c r="AD77" s="6" t="s">
        <v>166</v>
      </c>
      <c r="AE77" s="6" t="s">
        <v>166</v>
      </c>
      <c r="AF77" s="6"/>
      <c r="AG77" s="6"/>
      <c r="AH77" s="6"/>
      <c r="AI77" s="6"/>
      <c r="AJ77" s="6"/>
      <c r="AK77" s="6"/>
      <c r="AL77" s="6"/>
      <c r="AM77" s="6"/>
      <c r="AN77" s="6"/>
      <c r="AO77" s="6" t="s">
        <v>166</v>
      </c>
      <c r="AP77" s="6" t="s">
        <v>166</v>
      </c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8">
        <v>50</v>
      </c>
      <c r="EZ77" s="26"/>
      <c r="FA77" s="26"/>
      <c r="FB77" s="26"/>
    </row>
    <row r="78" spans="1:158" x14ac:dyDescent="0.25">
      <c r="A78" s="19"/>
      <c r="B78" s="20"/>
      <c r="C78" s="2" t="s">
        <v>169</v>
      </c>
      <c r="D78" s="6">
        <v>2.5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8">
        <f t="shared" si="1"/>
        <v>0</v>
      </c>
      <c r="EZ78" s="26"/>
      <c r="FA78" s="26"/>
      <c r="FB78" s="26"/>
    </row>
    <row r="79" spans="1:158" x14ac:dyDescent="0.25">
      <c r="A79" s="19"/>
      <c r="B79" s="20"/>
      <c r="C79" s="2" t="s">
        <v>170</v>
      </c>
      <c r="D79" s="6">
        <v>0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8">
        <f t="shared" si="1"/>
        <v>0</v>
      </c>
      <c r="EZ79" s="27"/>
      <c r="FA79" s="27"/>
      <c r="FB79" s="27"/>
    </row>
  </sheetData>
  <mergeCells count="83">
    <mergeCell ref="FB5:FB9"/>
    <mergeCell ref="A2:A3"/>
    <mergeCell ref="B2:B3"/>
    <mergeCell ref="C2:C3"/>
    <mergeCell ref="D2:D3"/>
    <mergeCell ref="E2:EX2"/>
    <mergeCell ref="EY2:EZ2"/>
    <mergeCell ref="EY3:EZ3"/>
    <mergeCell ref="EY4:EZ4"/>
    <mergeCell ref="A5:A9"/>
    <mergeCell ref="B5:B9"/>
    <mergeCell ref="EZ5:EZ9"/>
    <mergeCell ref="FA5:FA9"/>
    <mergeCell ref="A15:A19"/>
    <mergeCell ref="B15:B19"/>
    <mergeCell ref="EZ15:EZ19"/>
    <mergeCell ref="FA15:FA19"/>
    <mergeCell ref="FB15:FB19"/>
    <mergeCell ref="A10:A14"/>
    <mergeCell ref="B10:B14"/>
    <mergeCell ref="EZ10:EZ14"/>
    <mergeCell ref="FA10:FA14"/>
    <mergeCell ref="FB10:FB14"/>
    <mergeCell ref="A25:A29"/>
    <mergeCell ref="B25:B29"/>
    <mergeCell ref="EZ25:EZ29"/>
    <mergeCell ref="FA25:FA29"/>
    <mergeCell ref="FB25:FB29"/>
    <mergeCell ref="A20:A24"/>
    <mergeCell ref="B20:B24"/>
    <mergeCell ref="EZ20:EZ24"/>
    <mergeCell ref="FA20:FA24"/>
    <mergeCell ref="FB20:FB24"/>
    <mergeCell ref="FB30:FB39"/>
    <mergeCell ref="C32:C33"/>
    <mergeCell ref="C34:C35"/>
    <mergeCell ref="C36:C37"/>
    <mergeCell ref="C38:C39"/>
    <mergeCell ref="A30:A39"/>
    <mergeCell ref="B30:B39"/>
    <mergeCell ref="C30:C31"/>
    <mergeCell ref="EZ30:EZ39"/>
    <mergeCell ref="FA30:FA39"/>
    <mergeCell ref="A45:A49"/>
    <mergeCell ref="B45:B49"/>
    <mergeCell ref="EZ45:EZ49"/>
    <mergeCell ref="FA45:FA49"/>
    <mergeCell ref="FB45:FB49"/>
    <mergeCell ref="A40:A44"/>
    <mergeCell ref="B40:B44"/>
    <mergeCell ref="EZ40:EZ44"/>
    <mergeCell ref="FA40:FA44"/>
    <mergeCell ref="FB40:FB44"/>
    <mergeCell ref="A55:A59"/>
    <mergeCell ref="B55:B59"/>
    <mergeCell ref="EZ55:EZ59"/>
    <mergeCell ref="FA55:FA59"/>
    <mergeCell ref="FB55:FB59"/>
    <mergeCell ref="A50:A54"/>
    <mergeCell ref="B50:B54"/>
    <mergeCell ref="EZ50:EZ54"/>
    <mergeCell ref="FA50:FA54"/>
    <mergeCell ref="FB50:FB54"/>
    <mergeCell ref="A65:A69"/>
    <mergeCell ref="B65:B69"/>
    <mergeCell ref="EZ65:EZ69"/>
    <mergeCell ref="FA65:FA69"/>
    <mergeCell ref="FB65:FB69"/>
    <mergeCell ref="A60:A64"/>
    <mergeCell ref="B60:B64"/>
    <mergeCell ref="EZ60:EZ64"/>
    <mergeCell ref="FA60:FA64"/>
    <mergeCell ref="FB60:FB64"/>
    <mergeCell ref="A75:A79"/>
    <mergeCell ref="B75:B79"/>
    <mergeCell ref="EZ75:EZ79"/>
    <mergeCell ref="FA75:FA79"/>
    <mergeCell ref="FB75:FB79"/>
    <mergeCell ref="A70:A74"/>
    <mergeCell ref="B70:B74"/>
    <mergeCell ref="EZ70:EZ74"/>
    <mergeCell ref="FA70:FA74"/>
    <mergeCell ref="FB70:FB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B79"/>
  <sheetViews>
    <sheetView topLeftCell="EN1" workbookViewId="0">
      <selection activeCell="FD77" sqref="FD77"/>
    </sheetView>
  </sheetViews>
  <sheetFormatPr defaultRowHeight="15" x14ac:dyDescent="0.25"/>
  <cols>
    <col min="1" max="1" width="4.28515625" customWidth="1"/>
    <col min="2" max="2" width="18.7109375" customWidth="1"/>
    <col min="3" max="3" width="27.42578125" customWidth="1"/>
  </cols>
  <sheetData>
    <row r="2" spans="1:158" ht="60" x14ac:dyDescent="0.25">
      <c r="A2" s="16" t="s">
        <v>1</v>
      </c>
      <c r="B2" s="17" t="s">
        <v>2</v>
      </c>
      <c r="C2" s="17" t="s">
        <v>3</v>
      </c>
      <c r="D2" s="17" t="s">
        <v>4</v>
      </c>
      <c r="E2" s="28" t="s">
        <v>5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30"/>
      <c r="EY2" s="17" t="s">
        <v>6</v>
      </c>
      <c r="EZ2" s="17"/>
      <c r="FA2" s="14" t="s">
        <v>7</v>
      </c>
      <c r="FB2" s="14" t="s">
        <v>8</v>
      </c>
    </row>
    <row r="3" spans="1:158" x14ac:dyDescent="0.25">
      <c r="A3" s="16"/>
      <c r="B3" s="17"/>
      <c r="C3" s="17"/>
      <c r="D3" s="18"/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32</v>
      </c>
      <c r="AC3" s="9" t="s">
        <v>33</v>
      </c>
      <c r="AD3" s="9" t="s">
        <v>34</v>
      </c>
      <c r="AE3" s="9" t="s">
        <v>35</v>
      </c>
      <c r="AF3" s="9" t="s">
        <v>36</v>
      </c>
      <c r="AG3" s="9" t="s">
        <v>37</v>
      </c>
      <c r="AH3" s="9" t="s">
        <v>38</v>
      </c>
      <c r="AI3" s="9" t="s">
        <v>39</v>
      </c>
      <c r="AJ3" s="9" t="s">
        <v>40</v>
      </c>
      <c r="AK3" s="9" t="s">
        <v>41</v>
      </c>
      <c r="AL3" s="9" t="s">
        <v>42</v>
      </c>
      <c r="AM3" s="9" t="s">
        <v>43</v>
      </c>
      <c r="AN3" s="9" t="s">
        <v>44</v>
      </c>
      <c r="AO3" s="9" t="s">
        <v>45</v>
      </c>
      <c r="AP3" s="9" t="s">
        <v>46</v>
      </c>
      <c r="AQ3" s="9" t="s">
        <v>47</v>
      </c>
      <c r="AR3" s="9" t="s">
        <v>48</v>
      </c>
      <c r="AS3" s="9" t="s">
        <v>49</v>
      </c>
      <c r="AT3" s="9" t="s">
        <v>50</v>
      </c>
      <c r="AU3" s="9" t="s">
        <v>51</v>
      </c>
      <c r="AV3" s="9" t="s">
        <v>52</v>
      </c>
      <c r="AW3" s="9" t="s">
        <v>53</v>
      </c>
      <c r="AX3" s="9" t="s">
        <v>54</v>
      </c>
      <c r="AY3" s="9" t="s">
        <v>55</v>
      </c>
      <c r="AZ3" s="9" t="s">
        <v>56</v>
      </c>
      <c r="BA3" s="9" t="s">
        <v>57</v>
      </c>
      <c r="BB3" s="9" t="s">
        <v>58</v>
      </c>
      <c r="BC3" s="9" t="s">
        <v>59</v>
      </c>
      <c r="BD3" s="9" t="s">
        <v>60</v>
      </c>
      <c r="BE3" s="9" t="s">
        <v>61</v>
      </c>
      <c r="BF3" s="9" t="s">
        <v>62</v>
      </c>
      <c r="BG3" s="9" t="s">
        <v>63</v>
      </c>
      <c r="BH3" s="9" t="s">
        <v>64</v>
      </c>
      <c r="BI3" s="9" t="s">
        <v>65</v>
      </c>
      <c r="BJ3" s="9" t="s">
        <v>66</v>
      </c>
      <c r="BK3" s="9" t="s">
        <v>67</v>
      </c>
      <c r="BL3" s="9" t="s">
        <v>68</v>
      </c>
      <c r="BM3" s="9" t="s">
        <v>69</v>
      </c>
      <c r="BN3" s="9" t="s">
        <v>70</v>
      </c>
      <c r="BO3" s="9" t="s">
        <v>71</v>
      </c>
      <c r="BP3" s="9" t="s">
        <v>72</v>
      </c>
      <c r="BQ3" s="9" t="s">
        <v>73</v>
      </c>
      <c r="BR3" s="9" t="s">
        <v>74</v>
      </c>
      <c r="BS3" s="9" t="s">
        <v>75</v>
      </c>
      <c r="BT3" s="9" t="s">
        <v>76</v>
      </c>
      <c r="BU3" s="9" t="s">
        <v>77</v>
      </c>
      <c r="BV3" s="9" t="s">
        <v>78</v>
      </c>
      <c r="BW3" s="9" t="s">
        <v>79</v>
      </c>
      <c r="BX3" s="9" t="s">
        <v>80</v>
      </c>
      <c r="BY3" s="9" t="s">
        <v>81</v>
      </c>
      <c r="BZ3" s="9" t="s">
        <v>82</v>
      </c>
      <c r="CA3" s="9" t="s">
        <v>83</v>
      </c>
      <c r="CB3" s="9" t="s">
        <v>84</v>
      </c>
      <c r="CC3" s="9" t="s">
        <v>85</v>
      </c>
      <c r="CD3" s="9" t="s">
        <v>86</v>
      </c>
      <c r="CE3" s="9" t="s">
        <v>87</v>
      </c>
      <c r="CF3" s="9" t="s">
        <v>88</v>
      </c>
      <c r="CG3" s="9" t="s">
        <v>89</v>
      </c>
      <c r="CH3" s="9" t="s">
        <v>90</v>
      </c>
      <c r="CI3" s="9" t="s">
        <v>91</v>
      </c>
      <c r="CJ3" s="9" t="s">
        <v>92</v>
      </c>
      <c r="CK3" s="9" t="s">
        <v>93</v>
      </c>
      <c r="CL3" s="9" t="s">
        <v>94</v>
      </c>
      <c r="CM3" s="9" t="s">
        <v>95</v>
      </c>
      <c r="CN3" s="9" t="s">
        <v>96</v>
      </c>
      <c r="CO3" s="9" t="s">
        <v>97</v>
      </c>
      <c r="CP3" s="9" t="s">
        <v>98</v>
      </c>
      <c r="CQ3" s="9" t="s">
        <v>99</v>
      </c>
      <c r="CR3" s="9" t="s">
        <v>100</v>
      </c>
      <c r="CS3" s="9" t="s">
        <v>101</v>
      </c>
      <c r="CT3" s="9" t="s">
        <v>102</v>
      </c>
      <c r="CU3" s="9" t="s">
        <v>103</v>
      </c>
      <c r="CV3" s="9" t="s">
        <v>104</v>
      </c>
      <c r="CW3" s="9" t="s">
        <v>105</v>
      </c>
      <c r="CX3" s="9" t="s">
        <v>106</v>
      </c>
      <c r="CY3" s="9" t="s">
        <v>107</v>
      </c>
      <c r="CZ3" s="9" t="s">
        <v>108</v>
      </c>
      <c r="DA3" s="9" t="s">
        <v>109</v>
      </c>
      <c r="DB3" s="9" t="s">
        <v>110</v>
      </c>
      <c r="DC3" s="9" t="s">
        <v>111</v>
      </c>
      <c r="DD3" s="9" t="s">
        <v>112</v>
      </c>
      <c r="DE3" s="9" t="s">
        <v>113</v>
      </c>
      <c r="DF3" s="9" t="s">
        <v>114</v>
      </c>
      <c r="DG3" s="9" t="s">
        <v>115</v>
      </c>
      <c r="DH3" s="9" t="s">
        <v>116</v>
      </c>
      <c r="DI3" s="9" t="s">
        <v>117</v>
      </c>
      <c r="DJ3" s="9" t="s">
        <v>118</v>
      </c>
      <c r="DK3" s="9" t="s">
        <v>119</v>
      </c>
      <c r="DL3" s="9" t="s">
        <v>120</v>
      </c>
      <c r="DM3" s="9" t="s">
        <v>121</v>
      </c>
      <c r="DN3" s="9" t="s">
        <v>122</v>
      </c>
      <c r="DO3" s="9" t="s">
        <v>123</v>
      </c>
      <c r="DP3" s="9" t="s">
        <v>124</v>
      </c>
      <c r="DQ3" s="9" t="s">
        <v>125</v>
      </c>
      <c r="DR3" s="9" t="s">
        <v>126</v>
      </c>
      <c r="DS3" s="9" t="s">
        <v>127</v>
      </c>
      <c r="DT3" s="9" t="s">
        <v>128</v>
      </c>
      <c r="DU3" s="9" t="s">
        <v>129</v>
      </c>
      <c r="DV3" s="9" t="s">
        <v>130</v>
      </c>
      <c r="DW3" s="9" t="s">
        <v>131</v>
      </c>
      <c r="DX3" s="9" t="s">
        <v>132</v>
      </c>
      <c r="DY3" s="9" t="s">
        <v>133</v>
      </c>
      <c r="DZ3" s="9" t="s">
        <v>134</v>
      </c>
      <c r="EA3" s="9" t="s">
        <v>135</v>
      </c>
      <c r="EB3" s="9" t="s">
        <v>136</v>
      </c>
      <c r="EC3" s="9" t="s">
        <v>137</v>
      </c>
      <c r="ED3" s="9" t="s">
        <v>138</v>
      </c>
      <c r="EE3" s="9" t="s">
        <v>139</v>
      </c>
      <c r="EF3" s="9" t="s">
        <v>140</v>
      </c>
      <c r="EG3" s="9" t="s">
        <v>141</v>
      </c>
      <c r="EH3" s="9" t="s">
        <v>142</v>
      </c>
      <c r="EI3" s="9" t="s">
        <v>143</v>
      </c>
      <c r="EJ3" s="9" t="s">
        <v>144</v>
      </c>
      <c r="EK3" s="9" t="s">
        <v>145</v>
      </c>
      <c r="EL3" s="9" t="s">
        <v>146</v>
      </c>
      <c r="EM3" s="9" t="s">
        <v>147</v>
      </c>
      <c r="EN3" s="9" t="s">
        <v>148</v>
      </c>
      <c r="EO3" s="9" t="s">
        <v>149</v>
      </c>
      <c r="EP3" s="9" t="s">
        <v>150</v>
      </c>
      <c r="EQ3" s="9" t="s">
        <v>151</v>
      </c>
      <c r="ER3" s="9" t="s">
        <v>152</v>
      </c>
      <c r="ES3" s="9" t="s">
        <v>153</v>
      </c>
      <c r="ET3" s="9" t="s">
        <v>154</v>
      </c>
      <c r="EU3" s="9" t="s">
        <v>155</v>
      </c>
      <c r="EV3" s="9" t="s">
        <v>156</v>
      </c>
      <c r="EW3" s="9" t="s">
        <v>157</v>
      </c>
      <c r="EX3" s="9" t="s">
        <v>158</v>
      </c>
      <c r="EY3" s="21" t="s">
        <v>159</v>
      </c>
      <c r="EZ3" s="22"/>
      <c r="FA3" s="4" t="s">
        <v>160</v>
      </c>
      <c r="FB3" s="4" t="s">
        <v>161</v>
      </c>
    </row>
    <row r="4" spans="1:158" x14ac:dyDescent="0.25">
      <c r="A4" s="5">
        <v>1</v>
      </c>
      <c r="B4" s="1">
        <v>2</v>
      </c>
      <c r="C4" s="1">
        <v>3</v>
      </c>
      <c r="D4" s="1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3">
        <v>31</v>
      </c>
      <c r="AF4" s="3">
        <v>32</v>
      </c>
      <c r="AG4" s="3">
        <v>33</v>
      </c>
      <c r="AH4" s="3">
        <v>34</v>
      </c>
      <c r="AI4" s="3">
        <v>35</v>
      </c>
      <c r="AJ4" s="3">
        <v>36</v>
      </c>
      <c r="AK4" s="3">
        <v>37</v>
      </c>
      <c r="AL4" s="3">
        <v>38</v>
      </c>
      <c r="AM4" s="3">
        <v>39</v>
      </c>
      <c r="AN4" s="3">
        <v>40</v>
      </c>
      <c r="AO4" s="3">
        <v>41</v>
      </c>
      <c r="AP4" s="3">
        <v>42</v>
      </c>
      <c r="AQ4" s="3">
        <v>43</v>
      </c>
      <c r="AR4" s="3">
        <v>44</v>
      </c>
      <c r="AS4" s="3">
        <v>45</v>
      </c>
      <c r="AT4" s="3">
        <v>46</v>
      </c>
      <c r="AU4" s="3">
        <v>47</v>
      </c>
      <c r="AV4" s="3">
        <v>48</v>
      </c>
      <c r="AW4" s="3">
        <v>49</v>
      </c>
      <c r="AX4" s="3">
        <v>50</v>
      </c>
      <c r="AY4" s="3">
        <v>51</v>
      </c>
      <c r="AZ4" s="3">
        <v>52</v>
      </c>
      <c r="BA4" s="3">
        <v>53</v>
      </c>
      <c r="BB4" s="3">
        <v>54</v>
      </c>
      <c r="BC4" s="3">
        <v>55</v>
      </c>
      <c r="BD4" s="3">
        <v>56</v>
      </c>
      <c r="BE4" s="3">
        <v>57</v>
      </c>
      <c r="BF4" s="3">
        <v>58</v>
      </c>
      <c r="BG4" s="3">
        <v>59</v>
      </c>
      <c r="BH4" s="3">
        <v>60</v>
      </c>
      <c r="BI4" s="3">
        <v>61</v>
      </c>
      <c r="BJ4" s="3">
        <v>62</v>
      </c>
      <c r="BK4" s="3">
        <v>63</v>
      </c>
      <c r="BL4" s="3">
        <v>64</v>
      </c>
      <c r="BM4" s="3">
        <v>65</v>
      </c>
      <c r="BN4" s="3">
        <v>66</v>
      </c>
      <c r="BO4" s="3">
        <v>67</v>
      </c>
      <c r="BP4" s="3">
        <v>68</v>
      </c>
      <c r="BQ4" s="3">
        <v>69</v>
      </c>
      <c r="BR4" s="3">
        <v>70</v>
      </c>
      <c r="BS4" s="3">
        <v>71</v>
      </c>
      <c r="BT4" s="3">
        <v>72</v>
      </c>
      <c r="BU4" s="3">
        <v>73</v>
      </c>
      <c r="BV4" s="3">
        <v>74</v>
      </c>
      <c r="BW4" s="3">
        <v>75</v>
      </c>
      <c r="BX4" s="3">
        <v>76</v>
      </c>
      <c r="BY4" s="3">
        <v>77</v>
      </c>
      <c r="BZ4" s="3">
        <v>78</v>
      </c>
      <c r="CA4" s="3">
        <v>79</v>
      </c>
      <c r="CB4" s="3">
        <v>80</v>
      </c>
      <c r="CC4" s="3">
        <v>81</v>
      </c>
      <c r="CD4" s="3">
        <v>82</v>
      </c>
      <c r="CE4" s="3">
        <v>83</v>
      </c>
      <c r="CF4" s="3">
        <v>84</v>
      </c>
      <c r="CG4" s="3">
        <v>85</v>
      </c>
      <c r="CH4" s="3">
        <v>86</v>
      </c>
      <c r="CI4" s="3">
        <v>87</v>
      </c>
      <c r="CJ4" s="3">
        <v>88</v>
      </c>
      <c r="CK4" s="3">
        <v>89</v>
      </c>
      <c r="CL4" s="3">
        <v>90</v>
      </c>
      <c r="CM4" s="3">
        <v>91</v>
      </c>
      <c r="CN4" s="3">
        <v>92</v>
      </c>
      <c r="CO4" s="3">
        <v>93</v>
      </c>
      <c r="CP4" s="3">
        <v>94</v>
      </c>
      <c r="CQ4" s="3">
        <v>95</v>
      </c>
      <c r="CR4" s="3">
        <v>96</v>
      </c>
      <c r="CS4" s="3">
        <v>97</v>
      </c>
      <c r="CT4" s="3">
        <v>98</v>
      </c>
      <c r="CU4" s="3">
        <v>99</v>
      </c>
      <c r="CV4" s="3">
        <v>100</v>
      </c>
      <c r="CW4" s="3">
        <v>101</v>
      </c>
      <c r="CX4" s="3">
        <v>102</v>
      </c>
      <c r="CY4" s="3">
        <v>103</v>
      </c>
      <c r="CZ4" s="3">
        <v>104</v>
      </c>
      <c r="DA4" s="3">
        <v>105</v>
      </c>
      <c r="DB4" s="3">
        <v>106</v>
      </c>
      <c r="DC4" s="3">
        <v>107</v>
      </c>
      <c r="DD4" s="3">
        <v>108</v>
      </c>
      <c r="DE4" s="3">
        <v>109</v>
      </c>
      <c r="DF4" s="3">
        <v>110</v>
      </c>
      <c r="DG4" s="3">
        <v>111</v>
      </c>
      <c r="DH4" s="3">
        <v>112</v>
      </c>
      <c r="DI4" s="3">
        <v>113</v>
      </c>
      <c r="DJ4" s="3">
        <v>114</v>
      </c>
      <c r="DK4" s="3">
        <v>115</v>
      </c>
      <c r="DL4" s="3">
        <v>116</v>
      </c>
      <c r="DM4" s="3">
        <v>117</v>
      </c>
      <c r="DN4" s="3">
        <v>118</v>
      </c>
      <c r="DO4" s="3">
        <v>119</v>
      </c>
      <c r="DP4" s="3">
        <v>120</v>
      </c>
      <c r="DQ4" s="3">
        <v>121</v>
      </c>
      <c r="DR4" s="3">
        <v>122</v>
      </c>
      <c r="DS4" s="3">
        <v>123</v>
      </c>
      <c r="DT4" s="3">
        <v>124</v>
      </c>
      <c r="DU4" s="3">
        <v>125</v>
      </c>
      <c r="DV4" s="3">
        <v>126</v>
      </c>
      <c r="DW4" s="3">
        <v>127</v>
      </c>
      <c r="DX4" s="3">
        <v>128</v>
      </c>
      <c r="DY4" s="3">
        <v>129</v>
      </c>
      <c r="DZ4" s="3">
        <v>130</v>
      </c>
      <c r="EA4" s="3">
        <v>131</v>
      </c>
      <c r="EB4" s="3">
        <v>132</v>
      </c>
      <c r="EC4" s="3">
        <v>133</v>
      </c>
      <c r="ED4" s="3">
        <v>134</v>
      </c>
      <c r="EE4" s="3">
        <v>135</v>
      </c>
      <c r="EF4" s="3">
        <v>136</v>
      </c>
      <c r="EG4" s="3">
        <v>137</v>
      </c>
      <c r="EH4" s="3">
        <v>138</v>
      </c>
      <c r="EI4" s="3">
        <v>139</v>
      </c>
      <c r="EJ4" s="3">
        <v>140</v>
      </c>
      <c r="EK4" s="3">
        <v>141</v>
      </c>
      <c r="EL4" s="3">
        <v>142</v>
      </c>
      <c r="EM4" s="3">
        <v>143</v>
      </c>
      <c r="EN4" s="3">
        <v>144</v>
      </c>
      <c r="EO4" s="3">
        <v>145</v>
      </c>
      <c r="EP4" s="3">
        <v>146</v>
      </c>
      <c r="EQ4" s="3">
        <v>147</v>
      </c>
      <c r="ER4" s="3">
        <v>148</v>
      </c>
      <c r="ES4" s="3">
        <v>149</v>
      </c>
      <c r="ET4" s="3">
        <v>150</v>
      </c>
      <c r="EU4" s="3">
        <v>151</v>
      </c>
      <c r="EV4" s="3">
        <v>152</v>
      </c>
      <c r="EW4" s="3">
        <v>153</v>
      </c>
      <c r="EX4" s="3">
        <v>154</v>
      </c>
      <c r="EY4" s="23">
        <v>15</v>
      </c>
      <c r="EZ4" s="24"/>
      <c r="FA4" s="5">
        <v>16</v>
      </c>
      <c r="FB4" s="5" t="s">
        <v>162</v>
      </c>
    </row>
    <row r="5" spans="1:158" x14ac:dyDescent="0.25">
      <c r="A5" s="19" t="s">
        <v>163</v>
      </c>
      <c r="B5" s="20" t="s">
        <v>164</v>
      </c>
      <c r="C5" s="13" t="s">
        <v>165</v>
      </c>
      <c r="D5" s="6">
        <v>10</v>
      </c>
      <c r="E5" s="6"/>
      <c r="F5" s="6"/>
      <c r="G5" s="6"/>
      <c r="H5" s="6"/>
      <c r="I5" s="6"/>
      <c r="J5" s="6" t="s">
        <v>166</v>
      </c>
      <c r="K5" s="6"/>
      <c r="L5" s="6"/>
      <c r="M5" s="6"/>
      <c r="N5" s="6"/>
      <c r="O5" s="6"/>
      <c r="P5" s="6" t="s">
        <v>166</v>
      </c>
      <c r="Q5" s="6" t="s">
        <v>166</v>
      </c>
      <c r="R5" s="6"/>
      <c r="S5" s="6"/>
      <c r="T5" s="6" t="s">
        <v>166</v>
      </c>
      <c r="U5" s="6"/>
      <c r="V5" s="6" t="s">
        <v>166</v>
      </c>
      <c r="W5" s="6"/>
      <c r="X5" s="6" t="s">
        <v>166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8">
        <v>60</v>
      </c>
      <c r="EZ5" s="25">
        <f>SUM(EY5:EY9)</f>
        <v>152.5</v>
      </c>
      <c r="FA5" s="25">
        <v>20</v>
      </c>
      <c r="FB5" s="25">
        <f>EZ5/FA5</f>
        <v>7.625</v>
      </c>
    </row>
    <row r="6" spans="1:158" x14ac:dyDescent="0.25">
      <c r="A6" s="19"/>
      <c r="B6" s="20"/>
      <c r="C6" s="13" t="s">
        <v>167</v>
      </c>
      <c r="D6" s="6">
        <v>7.5</v>
      </c>
      <c r="E6" s="6" t="s">
        <v>166</v>
      </c>
      <c r="F6" s="6" t="s">
        <v>166</v>
      </c>
      <c r="G6" s="6"/>
      <c r="H6" s="6"/>
      <c r="I6" s="6" t="s">
        <v>166</v>
      </c>
      <c r="J6" s="6"/>
      <c r="K6" s="6" t="s">
        <v>166</v>
      </c>
      <c r="L6" s="6" t="s">
        <v>166</v>
      </c>
      <c r="M6" s="6" t="s">
        <v>166</v>
      </c>
      <c r="N6" s="6"/>
      <c r="O6" s="6"/>
      <c r="P6" s="6"/>
      <c r="Q6" s="6"/>
      <c r="R6" s="6" t="s">
        <v>166</v>
      </c>
      <c r="S6" s="6"/>
      <c r="T6" s="6"/>
      <c r="U6" s="6" t="s">
        <v>166</v>
      </c>
      <c r="V6" s="6"/>
      <c r="W6" s="6" t="s">
        <v>166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8">
        <v>67.5</v>
      </c>
      <c r="EZ6" s="26"/>
      <c r="FA6" s="26"/>
      <c r="FB6" s="26"/>
    </row>
    <row r="7" spans="1:158" ht="24" x14ac:dyDescent="0.25">
      <c r="A7" s="19"/>
      <c r="B7" s="20"/>
      <c r="C7" s="13" t="s">
        <v>168</v>
      </c>
      <c r="D7" s="6">
        <v>5</v>
      </c>
      <c r="E7" s="6"/>
      <c r="F7" s="6"/>
      <c r="G7" s="6" t="s">
        <v>166</v>
      </c>
      <c r="H7" s="6" t="s">
        <v>166</v>
      </c>
      <c r="I7" s="6"/>
      <c r="J7" s="6"/>
      <c r="K7" s="6"/>
      <c r="L7" s="6"/>
      <c r="M7" s="6"/>
      <c r="N7" s="6" t="s">
        <v>166</v>
      </c>
      <c r="O7" s="6" t="s">
        <v>166</v>
      </c>
      <c r="P7" s="6"/>
      <c r="Q7" s="6"/>
      <c r="R7" s="6"/>
      <c r="S7" s="6" t="s">
        <v>166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8">
        <v>25</v>
      </c>
      <c r="EZ7" s="26"/>
      <c r="FA7" s="26"/>
      <c r="FB7" s="26"/>
    </row>
    <row r="8" spans="1:158" x14ac:dyDescent="0.25">
      <c r="A8" s="19"/>
      <c r="B8" s="20"/>
      <c r="C8" s="13" t="s">
        <v>169</v>
      </c>
      <c r="D8" s="6">
        <v>2.5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8">
        <f t="shared" ref="EY8:EY68" si="0">SUM(E8:EX8)</f>
        <v>0</v>
      </c>
      <c r="EZ8" s="26"/>
      <c r="FA8" s="26"/>
      <c r="FB8" s="26"/>
    </row>
    <row r="9" spans="1:158" ht="24" x14ac:dyDescent="0.25">
      <c r="A9" s="19"/>
      <c r="B9" s="20"/>
      <c r="C9" s="13" t="s">
        <v>170</v>
      </c>
      <c r="D9" s="6"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8">
        <f t="shared" si="0"/>
        <v>0</v>
      </c>
      <c r="EZ9" s="27"/>
      <c r="FA9" s="27"/>
      <c r="FB9" s="27"/>
    </row>
    <row r="10" spans="1:158" x14ac:dyDescent="0.25">
      <c r="A10" s="19" t="s">
        <v>171</v>
      </c>
      <c r="B10" s="20" t="s">
        <v>172</v>
      </c>
      <c r="C10" s="13" t="s">
        <v>165</v>
      </c>
      <c r="D10" s="6">
        <v>10</v>
      </c>
      <c r="E10" s="6"/>
      <c r="F10" s="6" t="s">
        <v>166</v>
      </c>
      <c r="G10" s="6"/>
      <c r="H10" s="6"/>
      <c r="I10" s="6" t="s">
        <v>166</v>
      </c>
      <c r="J10" s="6"/>
      <c r="K10" s="6"/>
      <c r="L10" s="6"/>
      <c r="M10" s="6"/>
      <c r="N10" s="6"/>
      <c r="O10" s="6" t="s">
        <v>166</v>
      </c>
      <c r="P10" s="6" t="s">
        <v>166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8">
        <v>40</v>
      </c>
      <c r="EZ10" s="25">
        <f>SUM(EY10:EY14)</f>
        <v>145</v>
      </c>
      <c r="FA10" s="25">
        <v>20</v>
      </c>
      <c r="FB10" s="25">
        <f>EZ10/FA10</f>
        <v>7.25</v>
      </c>
    </row>
    <row r="11" spans="1:158" x14ac:dyDescent="0.25">
      <c r="A11" s="19"/>
      <c r="B11" s="20"/>
      <c r="C11" s="13" t="s">
        <v>167</v>
      </c>
      <c r="D11" s="6">
        <v>7.5</v>
      </c>
      <c r="E11" s="6" t="s">
        <v>166</v>
      </c>
      <c r="F11" s="6"/>
      <c r="G11" s="6" t="s">
        <v>166</v>
      </c>
      <c r="H11" s="6"/>
      <c r="I11" s="6"/>
      <c r="J11" s="6" t="s">
        <v>166</v>
      </c>
      <c r="K11" s="6" t="s">
        <v>166</v>
      </c>
      <c r="L11" s="6"/>
      <c r="M11" s="6"/>
      <c r="N11" s="6"/>
      <c r="O11" s="6"/>
      <c r="P11" s="6"/>
      <c r="Q11" s="6" t="s">
        <v>166</v>
      </c>
      <c r="R11" s="6"/>
      <c r="S11" s="6"/>
      <c r="T11" s="6" t="s">
        <v>166</v>
      </c>
      <c r="U11" s="6" t="s">
        <v>166</v>
      </c>
      <c r="V11" s="6" t="s">
        <v>166</v>
      </c>
      <c r="W11" s="6" t="s">
        <v>166</v>
      </c>
      <c r="X11" s="6" t="s">
        <v>166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8">
        <v>75</v>
      </c>
      <c r="EZ11" s="26"/>
      <c r="FA11" s="26"/>
      <c r="FB11" s="26"/>
    </row>
    <row r="12" spans="1:158" ht="24" x14ac:dyDescent="0.25">
      <c r="A12" s="19"/>
      <c r="B12" s="20"/>
      <c r="C12" s="13" t="s">
        <v>168</v>
      </c>
      <c r="D12" s="6">
        <v>5</v>
      </c>
      <c r="E12" s="6"/>
      <c r="F12" s="6"/>
      <c r="G12" s="6"/>
      <c r="H12" s="6" t="s">
        <v>166</v>
      </c>
      <c r="I12" s="6"/>
      <c r="J12" s="6"/>
      <c r="K12" s="6"/>
      <c r="L12" s="6" t="s">
        <v>166</v>
      </c>
      <c r="M12" s="6" t="s">
        <v>166</v>
      </c>
      <c r="N12" s="6" t="s">
        <v>166</v>
      </c>
      <c r="O12" s="6"/>
      <c r="P12" s="6"/>
      <c r="Q12" s="6"/>
      <c r="R12" s="6" t="s">
        <v>166</v>
      </c>
      <c r="S12" s="6" t="s">
        <v>166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8">
        <v>30</v>
      </c>
      <c r="EZ12" s="26"/>
      <c r="FA12" s="26"/>
      <c r="FB12" s="26"/>
    </row>
    <row r="13" spans="1:158" x14ac:dyDescent="0.25">
      <c r="A13" s="19"/>
      <c r="B13" s="20"/>
      <c r="C13" s="13" t="s">
        <v>169</v>
      </c>
      <c r="D13" s="6">
        <v>2.5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8">
        <f t="shared" si="0"/>
        <v>0</v>
      </c>
      <c r="EZ13" s="26"/>
      <c r="FA13" s="26"/>
      <c r="FB13" s="26"/>
    </row>
    <row r="14" spans="1:158" ht="24" x14ac:dyDescent="0.25">
      <c r="A14" s="19"/>
      <c r="B14" s="20"/>
      <c r="C14" s="13" t="s">
        <v>170</v>
      </c>
      <c r="D14" s="6"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8">
        <f t="shared" si="0"/>
        <v>0</v>
      </c>
      <c r="EZ14" s="27"/>
      <c r="FA14" s="27"/>
      <c r="FB14" s="27"/>
    </row>
    <row r="15" spans="1:158" x14ac:dyDescent="0.25">
      <c r="A15" s="19" t="s">
        <v>173</v>
      </c>
      <c r="B15" s="20" t="s">
        <v>174</v>
      </c>
      <c r="C15" s="13" t="s">
        <v>165</v>
      </c>
      <c r="D15" s="6">
        <v>10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 t="s">
        <v>166</v>
      </c>
      <c r="W15" s="6"/>
      <c r="X15" s="6" t="s">
        <v>166</v>
      </c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8">
        <v>20</v>
      </c>
      <c r="EZ15" s="25">
        <f>SUM(EY15:EY19)</f>
        <v>150</v>
      </c>
      <c r="FA15" s="25">
        <v>20</v>
      </c>
      <c r="FB15" s="25">
        <f>EZ15/FA15</f>
        <v>7.5</v>
      </c>
    </row>
    <row r="16" spans="1:158" x14ac:dyDescent="0.25">
      <c r="A16" s="19"/>
      <c r="B16" s="20"/>
      <c r="C16" s="13" t="s">
        <v>167</v>
      </c>
      <c r="D16" s="6">
        <v>7.5</v>
      </c>
      <c r="E16" s="6" t="s">
        <v>166</v>
      </c>
      <c r="F16" s="6" t="s">
        <v>166</v>
      </c>
      <c r="G16" s="6" t="s">
        <v>166</v>
      </c>
      <c r="H16" s="6" t="s">
        <v>166</v>
      </c>
      <c r="I16" s="6" t="s">
        <v>166</v>
      </c>
      <c r="J16" s="6"/>
      <c r="K16" s="6" t="s">
        <v>166</v>
      </c>
      <c r="L16" s="6" t="s">
        <v>166</v>
      </c>
      <c r="M16" s="6" t="s">
        <v>166</v>
      </c>
      <c r="N16" s="6" t="s">
        <v>166</v>
      </c>
      <c r="O16" s="6" t="s">
        <v>166</v>
      </c>
      <c r="P16" s="6" t="s">
        <v>166</v>
      </c>
      <c r="Q16" s="6" t="s">
        <v>166</v>
      </c>
      <c r="R16" s="6"/>
      <c r="S16" s="6" t="s">
        <v>166</v>
      </c>
      <c r="T16" s="6" t="s">
        <v>166</v>
      </c>
      <c r="U16" s="6" t="s">
        <v>166</v>
      </c>
      <c r="V16" s="6"/>
      <c r="W16" s="6" t="s">
        <v>166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8">
        <v>120</v>
      </c>
      <c r="EZ16" s="26"/>
      <c r="FA16" s="26"/>
      <c r="FB16" s="26"/>
    </row>
    <row r="17" spans="1:158" ht="24" x14ac:dyDescent="0.25">
      <c r="A17" s="19"/>
      <c r="B17" s="20"/>
      <c r="C17" s="13" t="s">
        <v>168</v>
      </c>
      <c r="D17" s="6">
        <v>5</v>
      </c>
      <c r="E17" s="6"/>
      <c r="F17" s="6"/>
      <c r="G17" s="6"/>
      <c r="H17" s="6"/>
      <c r="I17" s="6"/>
      <c r="J17" s="6" t="s">
        <v>166</v>
      </c>
      <c r="K17" s="6"/>
      <c r="L17" s="6"/>
      <c r="M17" s="6"/>
      <c r="N17" s="6"/>
      <c r="O17" s="6"/>
      <c r="P17" s="6"/>
      <c r="Q17" s="6"/>
      <c r="R17" s="6" t="s">
        <v>166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8">
        <v>10</v>
      </c>
      <c r="EZ17" s="26"/>
      <c r="FA17" s="26"/>
      <c r="FB17" s="26"/>
    </row>
    <row r="18" spans="1:158" x14ac:dyDescent="0.25">
      <c r="A18" s="19"/>
      <c r="B18" s="20"/>
      <c r="C18" s="13" t="s">
        <v>169</v>
      </c>
      <c r="D18" s="6">
        <v>2.5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8">
        <f t="shared" si="0"/>
        <v>0</v>
      </c>
      <c r="EZ18" s="26"/>
      <c r="FA18" s="26"/>
      <c r="FB18" s="26"/>
    </row>
    <row r="19" spans="1:158" ht="24" x14ac:dyDescent="0.25">
      <c r="A19" s="19"/>
      <c r="B19" s="20"/>
      <c r="C19" s="13" t="s">
        <v>170</v>
      </c>
      <c r="D19" s="6"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8">
        <f t="shared" si="0"/>
        <v>0</v>
      </c>
      <c r="EZ19" s="27"/>
      <c r="FA19" s="27"/>
      <c r="FB19" s="27"/>
    </row>
    <row r="20" spans="1:158" x14ac:dyDescent="0.25">
      <c r="A20" s="19" t="s">
        <v>175</v>
      </c>
      <c r="B20" s="20" t="s">
        <v>176</v>
      </c>
      <c r="C20" s="13" t="s">
        <v>165</v>
      </c>
      <c r="D20" s="6">
        <v>10</v>
      </c>
      <c r="E20" s="6" t="s">
        <v>166</v>
      </c>
      <c r="F20" s="6"/>
      <c r="G20" s="6"/>
      <c r="H20" s="6" t="s">
        <v>166</v>
      </c>
      <c r="I20" s="6"/>
      <c r="J20" s="6" t="s">
        <v>166</v>
      </c>
      <c r="K20" s="6"/>
      <c r="L20" s="6"/>
      <c r="M20" s="6"/>
      <c r="N20" s="6"/>
      <c r="O20" s="6"/>
      <c r="P20" s="6"/>
      <c r="Q20" s="6"/>
      <c r="R20" s="6"/>
      <c r="S20" s="6"/>
      <c r="T20" s="6" t="s">
        <v>166</v>
      </c>
      <c r="U20" s="6"/>
      <c r="V20" s="6"/>
      <c r="W20" s="6" t="s">
        <v>166</v>
      </c>
      <c r="X20" s="6" t="s">
        <v>166</v>
      </c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8">
        <v>60</v>
      </c>
      <c r="EZ20" s="25">
        <f>SUM(EY20:EY24)</f>
        <v>155</v>
      </c>
      <c r="FA20" s="25">
        <v>20</v>
      </c>
      <c r="FB20" s="25">
        <f>EZ20/FA20</f>
        <v>7.75</v>
      </c>
    </row>
    <row r="21" spans="1:158" x14ac:dyDescent="0.25">
      <c r="A21" s="19"/>
      <c r="B21" s="20"/>
      <c r="C21" s="13" t="s">
        <v>167</v>
      </c>
      <c r="D21" s="6">
        <v>7.5</v>
      </c>
      <c r="E21" s="6"/>
      <c r="F21" s="6" t="s">
        <v>166</v>
      </c>
      <c r="G21" s="6"/>
      <c r="H21" s="6"/>
      <c r="I21" s="6" t="s">
        <v>166</v>
      </c>
      <c r="J21" s="6"/>
      <c r="K21" s="6" t="s">
        <v>166</v>
      </c>
      <c r="L21" s="6"/>
      <c r="M21" s="6" t="s">
        <v>166</v>
      </c>
      <c r="N21" s="6" t="s">
        <v>166</v>
      </c>
      <c r="O21" s="6" t="s">
        <v>166</v>
      </c>
      <c r="P21" s="6" t="s">
        <v>166</v>
      </c>
      <c r="Q21" s="6"/>
      <c r="R21" s="6"/>
      <c r="S21" s="6" t="s">
        <v>166</v>
      </c>
      <c r="T21" s="6"/>
      <c r="U21" s="6" t="s">
        <v>166</v>
      </c>
      <c r="V21" s="6" t="s">
        <v>166</v>
      </c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8">
        <v>75</v>
      </c>
      <c r="EZ21" s="26"/>
      <c r="FA21" s="26"/>
      <c r="FB21" s="26"/>
    </row>
    <row r="22" spans="1:158" ht="24" x14ac:dyDescent="0.25">
      <c r="A22" s="19"/>
      <c r="B22" s="20"/>
      <c r="C22" s="13" t="s">
        <v>168</v>
      </c>
      <c r="D22" s="6">
        <v>5</v>
      </c>
      <c r="E22" s="6"/>
      <c r="F22" s="6"/>
      <c r="G22" s="6" t="s">
        <v>166</v>
      </c>
      <c r="H22" s="6"/>
      <c r="I22" s="6"/>
      <c r="J22" s="6"/>
      <c r="K22" s="6"/>
      <c r="L22" s="6" t="s">
        <v>166</v>
      </c>
      <c r="M22" s="6"/>
      <c r="N22" s="6"/>
      <c r="O22" s="6"/>
      <c r="P22" s="6"/>
      <c r="Q22" s="6" t="s">
        <v>166</v>
      </c>
      <c r="R22" s="6" t="s">
        <v>166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8">
        <v>20</v>
      </c>
      <c r="EZ22" s="26"/>
      <c r="FA22" s="26"/>
      <c r="FB22" s="26"/>
    </row>
    <row r="23" spans="1:158" x14ac:dyDescent="0.25">
      <c r="A23" s="19"/>
      <c r="B23" s="20"/>
      <c r="C23" s="13" t="s">
        <v>169</v>
      </c>
      <c r="D23" s="6">
        <v>2.5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8">
        <f t="shared" si="0"/>
        <v>0</v>
      </c>
      <c r="EZ23" s="26"/>
      <c r="FA23" s="26"/>
      <c r="FB23" s="26"/>
    </row>
    <row r="24" spans="1:158" ht="24" x14ac:dyDescent="0.25">
      <c r="A24" s="19"/>
      <c r="B24" s="20"/>
      <c r="C24" s="13" t="s">
        <v>170</v>
      </c>
      <c r="D24" s="6"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8">
        <f t="shared" si="0"/>
        <v>0</v>
      </c>
      <c r="EZ24" s="27"/>
      <c r="FA24" s="27"/>
      <c r="FB24" s="27"/>
    </row>
    <row r="25" spans="1:158" x14ac:dyDescent="0.25">
      <c r="A25" s="19" t="s">
        <v>177</v>
      </c>
      <c r="B25" s="20" t="s">
        <v>178</v>
      </c>
      <c r="C25" s="13" t="s">
        <v>179</v>
      </c>
      <c r="D25" s="6">
        <v>10</v>
      </c>
      <c r="E25" s="6" t="s">
        <v>166</v>
      </c>
      <c r="F25" s="6"/>
      <c r="G25" s="6"/>
      <c r="H25" s="6" t="s">
        <v>166</v>
      </c>
      <c r="I25" s="6"/>
      <c r="J25" s="6" t="s">
        <v>166</v>
      </c>
      <c r="K25" s="6"/>
      <c r="L25" s="6"/>
      <c r="M25" s="6" t="s">
        <v>166</v>
      </c>
      <c r="N25" s="6" t="s">
        <v>166</v>
      </c>
      <c r="O25" s="6"/>
      <c r="P25" s="6" t="s">
        <v>166</v>
      </c>
      <c r="Q25" s="6"/>
      <c r="R25" s="6"/>
      <c r="S25" s="6"/>
      <c r="T25" s="6" t="s">
        <v>166</v>
      </c>
      <c r="U25" s="6" t="s">
        <v>166</v>
      </c>
      <c r="V25" s="6"/>
      <c r="W25" s="6"/>
      <c r="X25" s="6" t="s">
        <v>166</v>
      </c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8">
        <v>90</v>
      </c>
      <c r="EZ25" s="25">
        <f>SUM(EY25:EY29)</f>
        <v>167.5</v>
      </c>
      <c r="FA25" s="25">
        <v>20</v>
      </c>
      <c r="FB25" s="25">
        <f>EZ25/FA25</f>
        <v>8.375</v>
      </c>
    </row>
    <row r="26" spans="1:158" x14ac:dyDescent="0.25">
      <c r="A26" s="19"/>
      <c r="B26" s="20"/>
      <c r="C26" s="13" t="s">
        <v>167</v>
      </c>
      <c r="D26" s="6">
        <v>7.5</v>
      </c>
      <c r="E26" s="6"/>
      <c r="F26" s="6" t="s">
        <v>166</v>
      </c>
      <c r="G26" s="6"/>
      <c r="H26" s="6"/>
      <c r="I26" s="6" t="s">
        <v>166</v>
      </c>
      <c r="J26" s="6"/>
      <c r="K26" s="6"/>
      <c r="L26" s="6" t="s">
        <v>166</v>
      </c>
      <c r="M26" s="6"/>
      <c r="N26" s="6"/>
      <c r="O26" s="6" t="s">
        <v>166</v>
      </c>
      <c r="P26" s="6"/>
      <c r="Q26" s="6" t="s">
        <v>166</v>
      </c>
      <c r="R26" s="6" t="s">
        <v>166</v>
      </c>
      <c r="S26" s="6" t="s">
        <v>166</v>
      </c>
      <c r="T26" s="6"/>
      <c r="U26" s="6"/>
      <c r="V26" s="6" t="s">
        <v>166</v>
      </c>
      <c r="W26" s="6" t="s">
        <v>166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8">
        <v>67.5</v>
      </c>
      <c r="EZ26" s="26"/>
      <c r="FA26" s="26"/>
      <c r="FB26" s="26"/>
    </row>
    <row r="27" spans="1:158" ht="24" x14ac:dyDescent="0.25">
      <c r="A27" s="19"/>
      <c r="B27" s="20"/>
      <c r="C27" s="13" t="s">
        <v>168</v>
      </c>
      <c r="D27" s="6">
        <v>5</v>
      </c>
      <c r="E27" s="6"/>
      <c r="F27" s="6"/>
      <c r="G27" s="6" t="s">
        <v>166</v>
      </c>
      <c r="H27" s="6"/>
      <c r="I27" s="6"/>
      <c r="J27" s="6"/>
      <c r="K27" s="6" t="s">
        <v>166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8">
        <v>10</v>
      </c>
      <c r="EZ27" s="26"/>
      <c r="FA27" s="26"/>
      <c r="FB27" s="26"/>
    </row>
    <row r="28" spans="1:158" x14ac:dyDescent="0.25">
      <c r="A28" s="19"/>
      <c r="B28" s="20"/>
      <c r="C28" s="13" t="s">
        <v>169</v>
      </c>
      <c r="D28" s="6">
        <v>2.5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8">
        <f t="shared" si="0"/>
        <v>0</v>
      </c>
      <c r="EZ28" s="26"/>
      <c r="FA28" s="26"/>
      <c r="FB28" s="26"/>
    </row>
    <row r="29" spans="1:158" x14ac:dyDescent="0.25">
      <c r="A29" s="19"/>
      <c r="B29" s="20"/>
      <c r="C29" s="13" t="s">
        <v>180</v>
      </c>
      <c r="D29" s="6"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8">
        <f t="shared" si="0"/>
        <v>0</v>
      </c>
      <c r="EZ29" s="27"/>
      <c r="FA29" s="27"/>
      <c r="FB29" s="27"/>
    </row>
    <row r="30" spans="1:158" x14ac:dyDescent="0.25">
      <c r="A30" s="19" t="s">
        <v>181</v>
      </c>
      <c r="B30" s="20" t="s">
        <v>182</v>
      </c>
      <c r="C30" s="20" t="s">
        <v>183</v>
      </c>
      <c r="D30" s="7" t="s">
        <v>184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8">
        <f t="shared" si="0"/>
        <v>0</v>
      </c>
      <c r="EZ30" s="25">
        <f>SUM(EY30:EY39)</f>
        <v>0</v>
      </c>
      <c r="FA30" s="25">
        <v>0</v>
      </c>
      <c r="FB30" s="25" t="e">
        <f>EZ30/FA30</f>
        <v>#DIV/0!</v>
      </c>
    </row>
    <row r="31" spans="1:158" x14ac:dyDescent="0.25">
      <c r="A31" s="19"/>
      <c r="B31" s="20"/>
      <c r="C31" s="20"/>
      <c r="D31" s="7" t="s">
        <v>185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8">
        <f t="shared" si="0"/>
        <v>0</v>
      </c>
      <c r="EZ31" s="26"/>
      <c r="FA31" s="26"/>
      <c r="FB31" s="26"/>
    </row>
    <row r="32" spans="1:158" x14ac:dyDescent="0.25">
      <c r="A32" s="19"/>
      <c r="B32" s="20"/>
      <c r="C32" s="20" t="s">
        <v>186</v>
      </c>
      <c r="D32" s="7" t="s">
        <v>184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8">
        <f t="shared" si="0"/>
        <v>0</v>
      </c>
      <c r="EZ32" s="26"/>
      <c r="FA32" s="26"/>
      <c r="FB32" s="26"/>
    </row>
    <row r="33" spans="1:158" x14ac:dyDescent="0.25">
      <c r="A33" s="19"/>
      <c r="B33" s="20"/>
      <c r="C33" s="20"/>
      <c r="D33" s="7" t="s">
        <v>185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8">
        <f t="shared" si="0"/>
        <v>0</v>
      </c>
      <c r="EZ33" s="26"/>
      <c r="FA33" s="26"/>
      <c r="FB33" s="26"/>
    </row>
    <row r="34" spans="1:158" x14ac:dyDescent="0.25">
      <c r="A34" s="19"/>
      <c r="B34" s="20"/>
      <c r="C34" s="20" t="s">
        <v>187</v>
      </c>
      <c r="D34" s="7" t="s">
        <v>184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8">
        <f t="shared" si="0"/>
        <v>0</v>
      </c>
      <c r="EZ34" s="26"/>
      <c r="FA34" s="26"/>
      <c r="FB34" s="26"/>
    </row>
    <row r="35" spans="1:158" x14ac:dyDescent="0.25">
      <c r="A35" s="19"/>
      <c r="B35" s="20"/>
      <c r="C35" s="20"/>
      <c r="D35" s="7" t="s">
        <v>185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8">
        <f t="shared" si="0"/>
        <v>0</v>
      </c>
      <c r="EZ35" s="26"/>
      <c r="FA35" s="26"/>
      <c r="FB35" s="26"/>
    </row>
    <row r="36" spans="1:158" x14ac:dyDescent="0.25">
      <c r="A36" s="19"/>
      <c r="B36" s="20"/>
      <c r="C36" s="20" t="s">
        <v>188</v>
      </c>
      <c r="D36" s="7" t="s">
        <v>184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8">
        <f t="shared" si="0"/>
        <v>0</v>
      </c>
      <c r="EZ36" s="26"/>
      <c r="FA36" s="26"/>
      <c r="FB36" s="26"/>
    </row>
    <row r="37" spans="1:158" x14ac:dyDescent="0.25">
      <c r="A37" s="19"/>
      <c r="B37" s="20"/>
      <c r="C37" s="20"/>
      <c r="D37" s="7" t="s">
        <v>185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8">
        <f t="shared" si="0"/>
        <v>0</v>
      </c>
      <c r="EZ37" s="26"/>
      <c r="FA37" s="26"/>
      <c r="FB37" s="26"/>
    </row>
    <row r="38" spans="1:158" x14ac:dyDescent="0.25">
      <c r="A38" s="19"/>
      <c r="B38" s="20"/>
      <c r="C38" s="20" t="s">
        <v>189</v>
      </c>
      <c r="D38" s="7" t="s">
        <v>184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8">
        <f t="shared" si="0"/>
        <v>0</v>
      </c>
      <c r="EZ38" s="26"/>
      <c r="FA38" s="26"/>
      <c r="FB38" s="26"/>
    </row>
    <row r="39" spans="1:158" x14ac:dyDescent="0.25">
      <c r="A39" s="19"/>
      <c r="B39" s="20"/>
      <c r="C39" s="20"/>
      <c r="D39" s="7" t="s">
        <v>185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8">
        <f t="shared" si="0"/>
        <v>0</v>
      </c>
      <c r="EZ39" s="27"/>
      <c r="FA39" s="27"/>
      <c r="FB39" s="27"/>
    </row>
    <row r="40" spans="1:158" x14ac:dyDescent="0.25">
      <c r="A40" s="19" t="s">
        <v>190</v>
      </c>
      <c r="B40" s="20" t="s">
        <v>191</v>
      </c>
      <c r="C40" s="13" t="s">
        <v>165</v>
      </c>
      <c r="D40" s="6">
        <v>10</v>
      </c>
      <c r="E40" s="6"/>
      <c r="F40" s="6"/>
      <c r="G40" s="6"/>
      <c r="H40" s="6" t="s">
        <v>166</v>
      </c>
      <c r="I40" s="6"/>
      <c r="J40" s="6" t="s">
        <v>166</v>
      </c>
      <c r="K40" s="6"/>
      <c r="L40" s="6"/>
      <c r="M40" s="6" t="s">
        <v>166</v>
      </c>
      <c r="N40" s="6" t="s">
        <v>166</v>
      </c>
      <c r="O40" s="6"/>
      <c r="P40" s="6"/>
      <c r="Q40" s="6" t="s">
        <v>166</v>
      </c>
      <c r="R40" s="6"/>
      <c r="S40" s="6"/>
      <c r="T40" s="6" t="s">
        <v>166</v>
      </c>
      <c r="U40" s="6"/>
      <c r="V40" s="6" t="s">
        <v>166</v>
      </c>
      <c r="W40" s="6" t="s">
        <v>166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8">
        <v>80</v>
      </c>
      <c r="EZ40" s="25">
        <f>SUM(EY40:EY44)</f>
        <v>167.5</v>
      </c>
      <c r="FA40" s="25">
        <v>20</v>
      </c>
      <c r="FB40" s="25">
        <f>EZ40/FA40</f>
        <v>8.375</v>
      </c>
    </row>
    <row r="41" spans="1:158" x14ac:dyDescent="0.25">
      <c r="A41" s="19"/>
      <c r="B41" s="20"/>
      <c r="C41" s="13" t="s">
        <v>167</v>
      </c>
      <c r="D41" s="6">
        <v>7.5</v>
      </c>
      <c r="E41" s="6" t="s">
        <v>166</v>
      </c>
      <c r="F41" s="6" t="s">
        <v>166</v>
      </c>
      <c r="G41" s="6" t="s">
        <v>166</v>
      </c>
      <c r="H41" s="6"/>
      <c r="I41" s="6" t="s">
        <v>166</v>
      </c>
      <c r="J41" s="6"/>
      <c r="K41" s="6" t="s">
        <v>166</v>
      </c>
      <c r="L41" s="6" t="s">
        <v>166</v>
      </c>
      <c r="M41" s="6"/>
      <c r="N41" s="6"/>
      <c r="O41" s="6" t="s">
        <v>166</v>
      </c>
      <c r="P41" s="6" t="s">
        <v>166</v>
      </c>
      <c r="Q41" s="6"/>
      <c r="R41" s="6" t="s">
        <v>166</v>
      </c>
      <c r="S41" s="6"/>
      <c r="T41" s="6"/>
      <c r="U41" s="6" t="s">
        <v>166</v>
      </c>
      <c r="V41" s="6"/>
      <c r="W41" s="6"/>
      <c r="X41" s="6" t="s">
        <v>166</v>
      </c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8">
        <v>82.5</v>
      </c>
      <c r="EZ41" s="26"/>
      <c r="FA41" s="26"/>
      <c r="FB41" s="26"/>
    </row>
    <row r="42" spans="1:158" ht="24" x14ac:dyDescent="0.25">
      <c r="A42" s="19"/>
      <c r="B42" s="20"/>
      <c r="C42" s="13" t="s">
        <v>192</v>
      </c>
      <c r="D42" s="6">
        <v>5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 t="s">
        <v>166</v>
      </c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8">
        <v>5</v>
      </c>
      <c r="EZ42" s="26"/>
      <c r="FA42" s="26"/>
      <c r="FB42" s="26"/>
    </row>
    <row r="43" spans="1:158" x14ac:dyDescent="0.25">
      <c r="A43" s="19"/>
      <c r="B43" s="20"/>
      <c r="C43" s="13" t="s">
        <v>193</v>
      </c>
      <c r="D43" s="6">
        <v>2.5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8">
        <f t="shared" si="0"/>
        <v>0</v>
      </c>
      <c r="EZ43" s="26"/>
      <c r="FA43" s="26"/>
      <c r="FB43" s="26"/>
    </row>
    <row r="44" spans="1:158" ht="24" x14ac:dyDescent="0.25">
      <c r="A44" s="19"/>
      <c r="B44" s="20"/>
      <c r="C44" s="13" t="s">
        <v>194</v>
      </c>
      <c r="D44" s="6"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8">
        <f t="shared" si="0"/>
        <v>0</v>
      </c>
      <c r="EZ44" s="27"/>
      <c r="FA44" s="27"/>
      <c r="FB44" s="27"/>
    </row>
    <row r="45" spans="1:158" x14ac:dyDescent="0.25">
      <c r="A45" s="19" t="s">
        <v>195</v>
      </c>
      <c r="B45" s="20" t="s">
        <v>196</v>
      </c>
      <c r="C45" s="13" t="s">
        <v>165</v>
      </c>
      <c r="D45" s="6">
        <v>10</v>
      </c>
      <c r="E45" s="6"/>
      <c r="F45" s="6"/>
      <c r="G45" s="6"/>
      <c r="H45" s="6" t="s">
        <v>166</v>
      </c>
      <c r="I45" s="6"/>
      <c r="J45" s="6" t="s">
        <v>166</v>
      </c>
      <c r="K45" s="6"/>
      <c r="L45" s="6"/>
      <c r="M45" s="6"/>
      <c r="N45" s="6" t="s">
        <v>166</v>
      </c>
      <c r="O45" s="6"/>
      <c r="P45" s="6"/>
      <c r="Q45" s="6" t="s">
        <v>166</v>
      </c>
      <c r="R45" s="6"/>
      <c r="S45" s="6"/>
      <c r="T45" s="6"/>
      <c r="U45" s="6"/>
      <c r="V45" s="6" t="s">
        <v>166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8">
        <v>50</v>
      </c>
      <c r="EZ45" s="25">
        <f>SUM(EY45:EY49)</f>
        <v>155</v>
      </c>
      <c r="FA45" s="25">
        <v>20</v>
      </c>
      <c r="FB45" s="25">
        <f>EZ45/FA45</f>
        <v>7.75</v>
      </c>
    </row>
    <row r="46" spans="1:158" x14ac:dyDescent="0.25">
      <c r="A46" s="19"/>
      <c r="B46" s="20"/>
      <c r="C46" s="13" t="s">
        <v>167</v>
      </c>
      <c r="D46" s="6">
        <v>7.5</v>
      </c>
      <c r="E46" s="6"/>
      <c r="F46" s="6" t="s">
        <v>166</v>
      </c>
      <c r="G46" s="6" t="s">
        <v>166</v>
      </c>
      <c r="H46" s="6"/>
      <c r="I46" s="6" t="s">
        <v>166</v>
      </c>
      <c r="J46" s="6"/>
      <c r="K46" s="6" t="s">
        <v>166</v>
      </c>
      <c r="L46" s="6" t="s">
        <v>166</v>
      </c>
      <c r="M46" s="6" t="s">
        <v>166</v>
      </c>
      <c r="N46" s="6"/>
      <c r="O46" s="6" t="s">
        <v>166</v>
      </c>
      <c r="P46" s="6" t="s">
        <v>166</v>
      </c>
      <c r="Q46" s="6"/>
      <c r="R46" s="6"/>
      <c r="S46" s="6"/>
      <c r="T46" s="6" t="s">
        <v>166</v>
      </c>
      <c r="U46" s="6" t="s">
        <v>166</v>
      </c>
      <c r="V46" s="6"/>
      <c r="W46" s="6" t="s">
        <v>166</v>
      </c>
      <c r="X46" s="6" t="s">
        <v>166</v>
      </c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8">
        <v>90</v>
      </c>
      <c r="EZ46" s="26"/>
      <c r="FA46" s="26"/>
      <c r="FB46" s="26"/>
    </row>
    <row r="47" spans="1:158" ht="24" x14ac:dyDescent="0.25">
      <c r="A47" s="19"/>
      <c r="B47" s="20"/>
      <c r="C47" s="13" t="s">
        <v>192</v>
      </c>
      <c r="D47" s="6">
        <v>5</v>
      </c>
      <c r="E47" s="6" t="s">
        <v>166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 t="s">
        <v>166</v>
      </c>
      <c r="S47" s="6" t="s">
        <v>166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8">
        <v>15</v>
      </c>
      <c r="EZ47" s="26"/>
      <c r="FA47" s="26"/>
      <c r="FB47" s="26"/>
    </row>
    <row r="48" spans="1:158" x14ac:dyDescent="0.25">
      <c r="A48" s="19"/>
      <c r="B48" s="20"/>
      <c r="C48" s="13" t="s">
        <v>193</v>
      </c>
      <c r="D48" s="6">
        <v>2.5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8">
        <f t="shared" si="0"/>
        <v>0</v>
      </c>
      <c r="EZ48" s="26"/>
      <c r="FA48" s="26"/>
      <c r="FB48" s="26"/>
    </row>
    <row r="49" spans="1:158" ht="24" x14ac:dyDescent="0.25">
      <c r="A49" s="19"/>
      <c r="B49" s="20"/>
      <c r="C49" s="13" t="s">
        <v>197</v>
      </c>
      <c r="D49" s="6">
        <v>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8">
        <f t="shared" si="0"/>
        <v>0</v>
      </c>
      <c r="EZ49" s="27"/>
      <c r="FA49" s="27"/>
      <c r="FB49" s="27"/>
    </row>
    <row r="50" spans="1:158" x14ac:dyDescent="0.25">
      <c r="A50" s="19" t="s">
        <v>198</v>
      </c>
      <c r="B50" s="20" t="s">
        <v>199</v>
      </c>
      <c r="C50" s="13" t="s">
        <v>165</v>
      </c>
      <c r="D50" s="6">
        <v>10</v>
      </c>
      <c r="E50" s="6" t="s">
        <v>166</v>
      </c>
      <c r="F50" s="6" t="s">
        <v>166</v>
      </c>
      <c r="G50" s="6" t="s">
        <v>166</v>
      </c>
      <c r="H50" s="6" t="s">
        <v>166</v>
      </c>
      <c r="I50" s="6" t="s">
        <v>166</v>
      </c>
      <c r="J50" s="6" t="s">
        <v>166</v>
      </c>
      <c r="K50" s="6"/>
      <c r="L50" s="6" t="s">
        <v>166</v>
      </c>
      <c r="M50" s="6" t="s">
        <v>166</v>
      </c>
      <c r="N50" s="6" t="s">
        <v>166</v>
      </c>
      <c r="O50" s="6"/>
      <c r="P50" s="6" t="s">
        <v>166</v>
      </c>
      <c r="Q50" s="6"/>
      <c r="R50" s="6"/>
      <c r="S50" s="6"/>
      <c r="T50" s="6" t="s">
        <v>166</v>
      </c>
      <c r="U50" s="6" t="s">
        <v>166</v>
      </c>
      <c r="V50" s="6" t="s">
        <v>166</v>
      </c>
      <c r="W50" s="6" t="s">
        <v>166</v>
      </c>
      <c r="X50" s="6" t="s">
        <v>166</v>
      </c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8">
        <v>150</v>
      </c>
      <c r="EZ50" s="25">
        <f>SUM(EY50:EY54)</f>
        <v>187.5</v>
      </c>
      <c r="FA50" s="25">
        <v>20</v>
      </c>
      <c r="FB50" s="25">
        <f>EZ50/FA50</f>
        <v>9.375</v>
      </c>
    </row>
    <row r="51" spans="1:158" x14ac:dyDescent="0.25">
      <c r="A51" s="19"/>
      <c r="B51" s="20"/>
      <c r="C51" s="13" t="s">
        <v>167</v>
      </c>
      <c r="D51" s="6">
        <v>7.5</v>
      </c>
      <c r="E51" s="6"/>
      <c r="F51" s="6"/>
      <c r="G51" s="6"/>
      <c r="H51" s="6"/>
      <c r="I51" s="6"/>
      <c r="J51" s="6"/>
      <c r="K51" s="6" t="s">
        <v>166</v>
      </c>
      <c r="L51" s="6"/>
      <c r="M51" s="6"/>
      <c r="N51" s="6"/>
      <c r="O51" s="6" t="s">
        <v>166</v>
      </c>
      <c r="P51" s="6"/>
      <c r="Q51" s="6" t="s">
        <v>166</v>
      </c>
      <c r="R51" s="6" t="s">
        <v>166</v>
      </c>
      <c r="S51" s="6" t="s">
        <v>166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8">
        <v>37.5</v>
      </c>
      <c r="EZ51" s="26"/>
      <c r="FA51" s="26"/>
      <c r="FB51" s="26"/>
    </row>
    <row r="52" spans="1:158" x14ac:dyDescent="0.25">
      <c r="A52" s="19"/>
      <c r="B52" s="20"/>
      <c r="C52" s="13" t="s">
        <v>200</v>
      </c>
      <c r="D52" s="6">
        <v>5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8">
        <f t="shared" si="0"/>
        <v>0</v>
      </c>
      <c r="EZ52" s="26"/>
      <c r="FA52" s="26"/>
      <c r="FB52" s="26"/>
    </row>
    <row r="53" spans="1:158" x14ac:dyDescent="0.25">
      <c r="A53" s="19"/>
      <c r="B53" s="20"/>
      <c r="C53" s="13" t="s">
        <v>201</v>
      </c>
      <c r="D53" s="6">
        <v>2.5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8">
        <f t="shared" si="0"/>
        <v>0</v>
      </c>
      <c r="EZ53" s="26"/>
      <c r="FA53" s="26"/>
      <c r="FB53" s="26"/>
    </row>
    <row r="54" spans="1:158" x14ac:dyDescent="0.25">
      <c r="A54" s="19"/>
      <c r="B54" s="20"/>
      <c r="C54" s="13" t="s">
        <v>202</v>
      </c>
      <c r="D54" s="6"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8">
        <f t="shared" si="0"/>
        <v>0</v>
      </c>
      <c r="EZ54" s="27"/>
      <c r="FA54" s="27"/>
      <c r="FB54" s="27"/>
    </row>
    <row r="55" spans="1:158" x14ac:dyDescent="0.25">
      <c r="A55" s="19" t="s">
        <v>203</v>
      </c>
      <c r="B55" s="20" t="s">
        <v>204</v>
      </c>
      <c r="C55" s="13" t="s">
        <v>165</v>
      </c>
      <c r="D55" s="6">
        <v>10</v>
      </c>
      <c r="E55" s="6" t="s">
        <v>166</v>
      </c>
      <c r="F55" s="6"/>
      <c r="G55" s="6" t="s">
        <v>166</v>
      </c>
      <c r="H55" s="6" t="s">
        <v>166</v>
      </c>
      <c r="I55" s="6" t="s">
        <v>166</v>
      </c>
      <c r="J55" s="6"/>
      <c r="K55" s="6"/>
      <c r="L55" s="6"/>
      <c r="M55" s="6" t="s">
        <v>166</v>
      </c>
      <c r="N55" s="6" t="s">
        <v>166</v>
      </c>
      <c r="O55" s="6"/>
      <c r="P55" s="6" t="s">
        <v>166</v>
      </c>
      <c r="Q55" s="6"/>
      <c r="R55" s="6"/>
      <c r="S55" s="6"/>
      <c r="T55" s="6" t="s">
        <v>166</v>
      </c>
      <c r="U55" s="6"/>
      <c r="V55" s="6"/>
      <c r="W55" s="6" t="s">
        <v>166</v>
      </c>
      <c r="X55" s="6" t="s">
        <v>166</v>
      </c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8">
        <v>100</v>
      </c>
      <c r="EZ55" s="25">
        <f>SUM(EY55:EY59)</f>
        <v>175</v>
      </c>
      <c r="FA55" s="25">
        <v>20</v>
      </c>
      <c r="FB55" s="25">
        <f>EZ55/FA55</f>
        <v>8.75</v>
      </c>
    </row>
    <row r="56" spans="1:158" x14ac:dyDescent="0.25">
      <c r="A56" s="19"/>
      <c r="B56" s="20"/>
      <c r="C56" s="13" t="s">
        <v>167</v>
      </c>
      <c r="D56" s="6">
        <v>7.5</v>
      </c>
      <c r="E56" s="6"/>
      <c r="F56" s="6" t="s">
        <v>166</v>
      </c>
      <c r="G56" s="6"/>
      <c r="H56" s="6"/>
      <c r="I56" s="6"/>
      <c r="J56" s="6" t="s">
        <v>166</v>
      </c>
      <c r="K56" s="6" t="s">
        <v>166</v>
      </c>
      <c r="L56" s="6" t="s">
        <v>166</v>
      </c>
      <c r="M56" s="6"/>
      <c r="N56" s="6"/>
      <c r="O56" s="6" t="s">
        <v>166</v>
      </c>
      <c r="P56" s="6"/>
      <c r="Q56" s="6" t="s">
        <v>166</v>
      </c>
      <c r="R56" s="6" t="s">
        <v>166</v>
      </c>
      <c r="S56" s="6" t="s">
        <v>166</v>
      </c>
      <c r="T56" s="6"/>
      <c r="U56" s="6" t="s">
        <v>166</v>
      </c>
      <c r="V56" s="6" t="s">
        <v>166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8">
        <v>75</v>
      </c>
      <c r="EZ56" s="26"/>
      <c r="FA56" s="26"/>
      <c r="FB56" s="26"/>
    </row>
    <row r="57" spans="1:158" x14ac:dyDescent="0.25">
      <c r="A57" s="19"/>
      <c r="B57" s="20"/>
      <c r="C57" s="13" t="s">
        <v>200</v>
      </c>
      <c r="D57" s="6">
        <v>5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8">
        <f t="shared" si="0"/>
        <v>0</v>
      </c>
      <c r="EZ57" s="26"/>
      <c r="FA57" s="26"/>
      <c r="FB57" s="26"/>
    </row>
    <row r="58" spans="1:158" x14ac:dyDescent="0.25">
      <c r="A58" s="19"/>
      <c r="B58" s="20"/>
      <c r="C58" s="13" t="s">
        <v>201</v>
      </c>
      <c r="D58" s="6">
        <v>2.5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8">
        <f t="shared" si="0"/>
        <v>0</v>
      </c>
      <c r="EZ58" s="26"/>
      <c r="FA58" s="26"/>
      <c r="FB58" s="26"/>
    </row>
    <row r="59" spans="1:158" x14ac:dyDescent="0.25">
      <c r="A59" s="19"/>
      <c r="B59" s="20"/>
      <c r="C59" s="13" t="s">
        <v>202</v>
      </c>
      <c r="D59" s="6"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8">
        <f t="shared" si="0"/>
        <v>0</v>
      </c>
      <c r="EZ59" s="27"/>
      <c r="FA59" s="27"/>
      <c r="FB59" s="27"/>
    </row>
    <row r="60" spans="1:158" x14ac:dyDescent="0.25">
      <c r="A60" s="19" t="s">
        <v>205</v>
      </c>
      <c r="B60" s="20" t="s">
        <v>206</v>
      </c>
      <c r="C60" s="13" t="s">
        <v>165</v>
      </c>
      <c r="D60" s="6">
        <v>10</v>
      </c>
      <c r="E60" s="6"/>
      <c r="F60" s="6"/>
      <c r="G60" s="6"/>
      <c r="H60" s="6"/>
      <c r="I60" s="6"/>
      <c r="J60" s="6"/>
      <c r="K60" s="6"/>
      <c r="L60" s="6"/>
      <c r="M60" s="6" t="s">
        <v>166</v>
      </c>
      <c r="N60" s="6" t="s">
        <v>166</v>
      </c>
      <c r="O60" s="6" t="s">
        <v>166</v>
      </c>
      <c r="P60" s="6" t="s">
        <v>166</v>
      </c>
      <c r="Q60" s="6"/>
      <c r="R60" s="6"/>
      <c r="S60" s="6"/>
      <c r="T60" s="6" t="s">
        <v>166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8">
        <v>50</v>
      </c>
      <c r="EZ60" s="25">
        <f>SUM(EY60:EY64)</f>
        <v>162.5</v>
      </c>
      <c r="FA60" s="25">
        <v>20</v>
      </c>
      <c r="FB60" s="25">
        <f>EZ60/FA60</f>
        <v>8.125</v>
      </c>
    </row>
    <row r="61" spans="1:158" x14ac:dyDescent="0.25">
      <c r="A61" s="19"/>
      <c r="B61" s="20"/>
      <c r="C61" s="13" t="s">
        <v>167</v>
      </c>
      <c r="D61" s="6">
        <v>7.5</v>
      </c>
      <c r="E61" s="6" t="s">
        <v>166</v>
      </c>
      <c r="F61" s="6" t="s">
        <v>166</v>
      </c>
      <c r="G61" s="6" t="s">
        <v>166</v>
      </c>
      <c r="H61" s="6" t="s">
        <v>166</v>
      </c>
      <c r="I61" s="6" t="s">
        <v>166</v>
      </c>
      <c r="J61" s="6" t="s">
        <v>166</v>
      </c>
      <c r="K61" s="6" t="s">
        <v>166</v>
      </c>
      <c r="L61" s="6" t="s">
        <v>166</v>
      </c>
      <c r="M61" s="6"/>
      <c r="N61" s="6"/>
      <c r="O61" s="6"/>
      <c r="P61" s="6"/>
      <c r="Q61" s="6" t="s">
        <v>166</v>
      </c>
      <c r="R61" s="6" t="s">
        <v>166</v>
      </c>
      <c r="S61" s="6" t="s">
        <v>166</v>
      </c>
      <c r="T61" s="6"/>
      <c r="U61" s="6" t="s">
        <v>166</v>
      </c>
      <c r="V61" s="6" t="s">
        <v>166</v>
      </c>
      <c r="W61" s="6" t="s">
        <v>166</v>
      </c>
      <c r="X61" s="6" t="s">
        <v>166</v>
      </c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8">
        <v>112.5</v>
      </c>
      <c r="EZ61" s="26"/>
      <c r="FA61" s="26"/>
      <c r="FB61" s="26"/>
    </row>
    <row r="62" spans="1:158" ht="24" x14ac:dyDescent="0.25">
      <c r="A62" s="19"/>
      <c r="B62" s="20"/>
      <c r="C62" s="13" t="s">
        <v>168</v>
      </c>
      <c r="D62" s="6">
        <v>5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8">
        <f t="shared" si="0"/>
        <v>0</v>
      </c>
      <c r="EZ62" s="26"/>
      <c r="FA62" s="26"/>
      <c r="FB62" s="26"/>
    </row>
    <row r="63" spans="1:158" x14ac:dyDescent="0.25">
      <c r="A63" s="19"/>
      <c r="B63" s="20"/>
      <c r="C63" s="13" t="s">
        <v>169</v>
      </c>
      <c r="D63" s="6">
        <v>2.5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8">
        <f t="shared" si="0"/>
        <v>0</v>
      </c>
      <c r="EZ63" s="26"/>
      <c r="FA63" s="26"/>
      <c r="FB63" s="26"/>
    </row>
    <row r="64" spans="1:158" ht="24" x14ac:dyDescent="0.25">
      <c r="A64" s="19"/>
      <c r="B64" s="20"/>
      <c r="C64" s="13" t="s">
        <v>170</v>
      </c>
      <c r="D64" s="6">
        <v>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8">
        <f t="shared" si="0"/>
        <v>0</v>
      </c>
      <c r="EZ64" s="27"/>
      <c r="FA64" s="27"/>
      <c r="FB64" s="27"/>
    </row>
    <row r="65" spans="1:158" x14ac:dyDescent="0.25">
      <c r="A65" s="19" t="s">
        <v>207</v>
      </c>
      <c r="B65" s="20" t="s">
        <v>208</v>
      </c>
      <c r="C65" s="13" t="s">
        <v>165</v>
      </c>
      <c r="D65" s="6">
        <v>10</v>
      </c>
      <c r="E65" s="6"/>
      <c r="F65" s="6"/>
      <c r="G65" s="6"/>
      <c r="H65" s="6"/>
      <c r="I65" s="6"/>
      <c r="J65" s="6"/>
      <c r="K65" s="6"/>
      <c r="L65" s="6"/>
      <c r="M65" s="6"/>
      <c r="N65" s="6" t="s">
        <v>166</v>
      </c>
      <c r="O65" s="6"/>
      <c r="P65" s="6" t="s">
        <v>166</v>
      </c>
      <c r="Q65" s="6"/>
      <c r="R65" s="6"/>
      <c r="S65" s="6"/>
      <c r="T65" s="6"/>
      <c r="U65" s="6" t="s">
        <v>166</v>
      </c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8">
        <v>30</v>
      </c>
      <c r="EZ65" s="25">
        <f>SUM(EY65:EY69)</f>
        <v>135</v>
      </c>
      <c r="FA65" s="25">
        <v>20</v>
      </c>
      <c r="FB65" s="25">
        <f>EZ65/FA65</f>
        <v>6.75</v>
      </c>
    </row>
    <row r="66" spans="1:158" x14ac:dyDescent="0.25">
      <c r="A66" s="19"/>
      <c r="B66" s="20"/>
      <c r="C66" s="13" t="s">
        <v>167</v>
      </c>
      <c r="D66" s="6">
        <v>7.5</v>
      </c>
      <c r="E66" s="6" t="s">
        <v>166</v>
      </c>
      <c r="F66" s="6"/>
      <c r="G66" s="6"/>
      <c r="H66" s="6"/>
      <c r="I66" s="6" t="s">
        <v>166</v>
      </c>
      <c r="J66" s="6" t="s">
        <v>166</v>
      </c>
      <c r="K66" s="6" t="s">
        <v>166</v>
      </c>
      <c r="L66" s="6"/>
      <c r="M66" s="6"/>
      <c r="N66" s="6"/>
      <c r="O66" s="6"/>
      <c r="P66" s="6"/>
      <c r="Q66" s="6"/>
      <c r="R66" s="6"/>
      <c r="S66" s="6" t="s">
        <v>166</v>
      </c>
      <c r="T66" s="6"/>
      <c r="U66" s="6"/>
      <c r="V66" s="6" t="s">
        <v>166</v>
      </c>
      <c r="W66" s="6" t="s">
        <v>166</v>
      </c>
      <c r="X66" s="6" t="s">
        <v>166</v>
      </c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8">
        <v>60</v>
      </c>
      <c r="EZ66" s="26"/>
      <c r="FA66" s="26"/>
      <c r="FB66" s="26"/>
    </row>
    <row r="67" spans="1:158" ht="24" x14ac:dyDescent="0.25">
      <c r="A67" s="19"/>
      <c r="B67" s="20"/>
      <c r="C67" s="13" t="s">
        <v>168</v>
      </c>
      <c r="D67" s="6">
        <v>5</v>
      </c>
      <c r="E67" s="6"/>
      <c r="F67" s="6" t="s">
        <v>166</v>
      </c>
      <c r="G67" s="6" t="s">
        <v>166</v>
      </c>
      <c r="H67" s="6" t="s">
        <v>166</v>
      </c>
      <c r="I67" s="6"/>
      <c r="J67" s="6"/>
      <c r="K67" s="6"/>
      <c r="L67" s="6" t="s">
        <v>166</v>
      </c>
      <c r="M67" s="6" t="s">
        <v>166</v>
      </c>
      <c r="N67" s="6"/>
      <c r="O67" s="6" t="s">
        <v>166</v>
      </c>
      <c r="P67" s="6"/>
      <c r="Q67" s="6" t="s">
        <v>166</v>
      </c>
      <c r="R67" s="6" t="s">
        <v>166</v>
      </c>
      <c r="S67" s="6"/>
      <c r="T67" s="6" t="s">
        <v>166</v>
      </c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8">
        <v>45</v>
      </c>
      <c r="EZ67" s="26"/>
      <c r="FA67" s="26"/>
      <c r="FB67" s="26"/>
    </row>
    <row r="68" spans="1:158" x14ac:dyDescent="0.25">
      <c r="A68" s="19"/>
      <c r="B68" s="20"/>
      <c r="C68" s="13" t="s">
        <v>169</v>
      </c>
      <c r="D68" s="6">
        <v>2.5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8">
        <f t="shared" si="0"/>
        <v>0</v>
      </c>
      <c r="EZ68" s="26"/>
      <c r="FA68" s="26"/>
      <c r="FB68" s="26"/>
    </row>
    <row r="69" spans="1:158" ht="24" x14ac:dyDescent="0.25">
      <c r="A69" s="19"/>
      <c r="B69" s="20"/>
      <c r="C69" s="13" t="s">
        <v>170</v>
      </c>
      <c r="D69" s="6">
        <v>0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8">
        <f t="shared" ref="EY69:EY79" si="1">SUM(E69:EX69)</f>
        <v>0</v>
      </c>
      <c r="EZ69" s="27"/>
      <c r="FA69" s="27"/>
      <c r="FB69" s="27"/>
    </row>
    <row r="70" spans="1:158" x14ac:dyDescent="0.25">
      <c r="A70" s="19" t="s">
        <v>209</v>
      </c>
      <c r="B70" s="20" t="s">
        <v>210</v>
      </c>
      <c r="C70" s="13" t="s">
        <v>165</v>
      </c>
      <c r="D70" s="6">
        <v>10</v>
      </c>
      <c r="E70" s="6"/>
      <c r="F70" s="6"/>
      <c r="G70" s="6"/>
      <c r="H70" s="6"/>
      <c r="I70" s="6" t="s">
        <v>166</v>
      </c>
      <c r="J70" s="6"/>
      <c r="K70" s="6"/>
      <c r="L70" s="6"/>
      <c r="M70" s="6"/>
      <c r="N70" s="6"/>
      <c r="O70" s="6" t="s">
        <v>166</v>
      </c>
      <c r="P70" s="6" t="s">
        <v>166</v>
      </c>
      <c r="Q70" s="6"/>
      <c r="R70" s="6"/>
      <c r="S70" s="6"/>
      <c r="T70" s="6"/>
      <c r="U70" s="6" t="s">
        <v>166</v>
      </c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8">
        <v>40</v>
      </c>
      <c r="EZ70" s="25">
        <f>SUM(EY70:EY74)</f>
        <v>142.5</v>
      </c>
      <c r="FA70" s="25">
        <v>20</v>
      </c>
      <c r="FB70" s="25">
        <f>EZ70/FA70</f>
        <v>7.125</v>
      </c>
    </row>
    <row r="71" spans="1:158" x14ac:dyDescent="0.25">
      <c r="A71" s="19"/>
      <c r="B71" s="20"/>
      <c r="C71" s="13" t="s">
        <v>167</v>
      </c>
      <c r="D71" s="6">
        <v>7.5</v>
      </c>
      <c r="E71" s="6"/>
      <c r="F71" s="6" t="s">
        <v>166</v>
      </c>
      <c r="G71" s="6" t="s">
        <v>166</v>
      </c>
      <c r="H71" s="6"/>
      <c r="I71" s="6"/>
      <c r="J71" s="6"/>
      <c r="K71" s="6" t="s">
        <v>166</v>
      </c>
      <c r="L71" s="6" t="s">
        <v>166</v>
      </c>
      <c r="M71" s="6"/>
      <c r="N71" s="6" t="s">
        <v>166</v>
      </c>
      <c r="O71" s="6"/>
      <c r="P71" s="6"/>
      <c r="Q71" s="6"/>
      <c r="R71" s="6" t="s">
        <v>166</v>
      </c>
      <c r="S71" s="6"/>
      <c r="T71" s="6" t="s">
        <v>166</v>
      </c>
      <c r="U71" s="6"/>
      <c r="V71" s="6" t="s">
        <v>166</v>
      </c>
      <c r="W71" s="6"/>
      <c r="X71" s="6" t="s">
        <v>166</v>
      </c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8">
        <v>67.5</v>
      </c>
      <c r="EZ71" s="26"/>
      <c r="FA71" s="26"/>
      <c r="FB71" s="26"/>
    </row>
    <row r="72" spans="1:158" ht="24" x14ac:dyDescent="0.25">
      <c r="A72" s="19"/>
      <c r="B72" s="20"/>
      <c r="C72" s="13" t="s">
        <v>168</v>
      </c>
      <c r="D72" s="6">
        <v>5</v>
      </c>
      <c r="E72" s="6" t="s">
        <v>166</v>
      </c>
      <c r="F72" s="6"/>
      <c r="G72" s="6"/>
      <c r="H72" s="6" t="s">
        <v>166</v>
      </c>
      <c r="I72" s="6"/>
      <c r="J72" s="6" t="s">
        <v>166</v>
      </c>
      <c r="K72" s="6"/>
      <c r="L72" s="6"/>
      <c r="M72" s="6" t="s">
        <v>166</v>
      </c>
      <c r="N72" s="6"/>
      <c r="O72" s="6"/>
      <c r="P72" s="6"/>
      <c r="Q72" s="6" t="s">
        <v>166</v>
      </c>
      <c r="R72" s="6"/>
      <c r="S72" s="6" t="s">
        <v>166</v>
      </c>
      <c r="T72" s="6"/>
      <c r="U72" s="6"/>
      <c r="V72" s="6"/>
      <c r="W72" s="6" t="s">
        <v>166</v>
      </c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8">
        <v>35</v>
      </c>
      <c r="EZ72" s="26"/>
      <c r="FA72" s="26"/>
      <c r="FB72" s="26"/>
    </row>
    <row r="73" spans="1:158" x14ac:dyDescent="0.25">
      <c r="A73" s="19"/>
      <c r="B73" s="20"/>
      <c r="C73" s="13" t="s">
        <v>169</v>
      </c>
      <c r="D73" s="6">
        <v>2.5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8">
        <f t="shared" si="1"/>
        <v>0</v>
      </c>
      <c r="EZ73" s="26"/>
      <c r="FA73" s="26"/>
      <c r="FB73" s="26"/>
    </row>
    <row r="74" spans="1:158" ht="24" x14ac:dyDescent="0.25">
      <c r="A74" s="19"/>
      <c r="B74" s="20"/>
      <c r="C74" s="13" t="s">
        <v>170</v>
      </c>
      <c r="D74" s="6">
        <v>0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8">
        <f t="shared" si="1"/>
        <v>0</v>
      </c>
      <c r="EZ74" s="27"/>
      <c r="FA74" s="27"/>
      <c r="FB74" s="27"/>
    </row>
    <row r="75" spans="1:158" x14ac:dyDescent="0.25">
      <c r="A75" s="19" t="s">
        <v>211</v>
      </c>
      <c r="B75" s="20" t="s">
        <v>212</v>
      </c>
      <c r="C75" s="12" t="s">
        <v>165</v>
      </c>
      <c r="D75" s="6">
        <v>10</v>
      </c>
      <c r="E75" s="6"/>
      <c r="F75" s="6"/>
      <c r="G75" s="6"/>
      <c r="H75" s="6"/>
      <c r="I75" s="6"/>
      <c r="J75" s="6" t="s">
        <v>166</v>
      </c>
      <c r="K75" s="6"/>
      <c r="L75" s="6"/>
      <c r="M75" s="6"/>
      <c r="N75" s="6"/>
      <c r="O75" s="6" t="s">
        <v>166</v>
      </c>
      <c r="P75" s="6" t="s">
        <v>166</v>
      </c>
      <c r="Q75" s="6"/>
      <c r="R75" s="6"/>
      <c r="S75" s="6"/>
      <c r="T75" s="6"/>
      <c r="U75" s="6" t="s">
        <v>166</v>
      </c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8">
        <v>40</v>
      </c>
      <c r="EZ75" s="25">
        <f>SUM(EY75:EY79)</f>
        <v>150</v>
      </c>
      <c r="FA75" s="25">
        <v>20</v>
      </c>
      <c r="FB75" s="25">
        <f>EZ75/FA75</f>
        <v>7.5</v>
      </c>
    </row>
    <row r="76" spans="1:158" x14ac:dyDescent="0.25">
      <c r="A76" s="19"/>
      <c r="B76" s="20"/>
      <c r="C76" s="12" t="s">
        <v>167</v>
      </c>
      <c r="D76" s="6">
        <v>7.5</v>
      </c>
      <c r="E76" s="6" t="s">
        <v>166</v>
      </c>
      <c r="F76" s="6" t="s">
        <v>166</v>
      </c>
      <c r="G76" s="6" t="s">
        <v>166</v>
      </c>
      <c r="H76" s="6"/>
      <c r="I76" s="6" t="s">
        <v>166</v>
      </c>
      <c r="J76" s="6"/>
      <c r="K76" s="6" t="s">
        <v>166</v>
      </c>
      <c r="L76" s="6" t="s">
        <v>166</v>
      </c>
      <c r="M76" s="6"/>
      <c r="N76" s="6" t="s">
        <v>166</v>
      </c>
      <c r="O76" s="6"/>
      <c r="P76" s="6"/>
      <c r="Q76" s="6"/>
      <c r="R76" s="6"/>
      <c r="S76" s="6" t="s">
        <v>166</v>
      </c>
      <c r="T76" s="6" t="s">
        <v>166</v>
      </c>
      <c r="U76" s="6"/>
      <c r="V76" s="6" t="s">
        <v>166</v>
      </c>
      <c r="W76" s="6" t="s">
        <v>166</v>
      </c>
      <c r="X76" s="6" t="s">
        <v>166</v>
      </c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8">
        <v>90</v>
      </c>
      <c r="EZ76" s="26"/>
      <c r="FA76" s="26"/>
      <c r="FB76" s="26"/>
    </row>
    <row r="77" spans="1:158" ht="24" x14ac:dyDescent="0.25">
      <c r="A77" s="19"/>
      <c r="B77" s="20"/>
      <c r="C77" s="12" t="s">
        <v>168</v>
      </c>
      <c r="D77" s="6">
        <v>5</v>
      </c>
      <c r="E77" s="6"/>
      <c r="F77" s="6"/>
      <c r="G77" s="6"/>
      <c r="H77" s="6" t="s">
        <v>166</v>
      </c>
      <c r="I77" s="6"/>
      <c r="J77" s="6"/>
      <c r="K77" s="6"/>
      <c r="L77" s="6"/>
      <c r="M77" s="6" t="s">
        <v>166</v>
      </c>
      <c r="N77" s="6"/>
      <c r="O77" s="6"/>
      <c r="P77" s="6"/>
      <c r="Q77" s="6" t="s">
        <v>166</v>
      </c>
      <c r="R77" s="6" t="s">
        <v>166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8">
        <v>20</v>
      </c>
      <c r="EZ77" s="26"/>
      <c r="FA77" s="26"/>
      <c r="FB77" s="26"/>
    </row>
    <row r="78" spans="1:158" x14ac:dyDescent="0.25">
      <c r="A78" s="19"/>
      <c r="B78" s="20"/>
      <c r="C78" s="12" t="s">
        <v>169</v>
      </c>
      <c r="D78" s="6">
        <v>2.5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8">
        <f t="shared" si="1"/>
        <v>0</v>
      </c>
      <c r="EZ78" s="26"/>
      <c r="FA78" s="26"/>
      <c r="FB78" s="26"/>
    </row>
    <row r="79" spans="1:158" ht="24" x14ac:dyDescent="0.25">
      <c r="A79" s="19"/>
      <c r="B79" s="20"/>
      <c r="C79" s="12" t="s">
        <v>170</v>
      </c>
      <c r="D79" s="6">
        <v>0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8">
        <f t="shared" si="1"/>
        <v>0</v>
      </c>
      <c r="EZ79" s="27"/>
      <c r="FA79" s="27"/>
      <c r="FB79" s="27"/>
    </row>
  </sheetData>
  <mergeCells count="83">
    <mergeCell ref="FB5:FB9"/>
    <mergeCell ref="A2:A3"/>
    <mergeCell ref="B2:B3"/>
    <mergeCell ref="C2:C3"/>
    <mergeCell ref="D2:D3"/>
    <mergeCell ref="E2:EX2"/>
    <mergeCell ref="EY2:EZ2"/>
    <mergeCell ref="EY3:EZ3"/>
    <mergeCell ref="EY4:EZ4"/>
    <mergeCell ref="A5:A9"/>
    <mergeCell ref="B5:B9"/>
    <mergeCell ref="EZ5:EZ9"/>
    <mergeCell ref="FA5:FA9"/>
    <mergeCell ref="A15:A19"/>
    <mergeCell ref="B15:B19"/>
    <mergeCell ref="EZ15:EZ19"/>
    <mergeCell ref="FA15:FA19"/>
    <mergeCell ref="FB15:FB19"/>
    <mergeCell ref="A10:A14"/>
    <mergeCell ref="B10:B14"/>
    <mergeCell ref="EZ10:EZ14"/>
    <mergeCell ref="FA10:FA14"/>
    <mergeCell ref="FB10:FB14"/>
    <mergeCell ref="A25:A29"/>
    <mergeCell ref="B25:B29"/>
    <mergeCell ref="EZ25:EZ29"/>
    <mergeCell ref="FA25:FA29"/>
    <mergeCell ref="FB25:FB29"/>
    <mergeCell ref="A20:A24"/>
    <mergeCell ref="B20:B24"/>
    <mergeCell ref="EZ20:EZ24"/>
    <mergeCell ref="FA20:FA24"/>
    <mergeCell ref="FB20:FB24"/>
    <mergeCell ref="FB30:FB39"/>
    <mergeCell ref="C32:C33"/>
    <mergeCell ref="C34:C35"/>
    <mergeCell ref="C36:C37"/>
    <mergeCell ref="C38:C39"/>
    <mergeCell ref="A30:A39"/>
    <mergeCell ref="B30:B39"/>
    <mergeCell ref="C30:C31"/>
    <mergeCell ref="EZ30:EZ39"/>
    <mergeCell ref="FA30:FA39"/>
    <mergeCell ref="A45:A49"/>
    <mergeCell ref="B45:B49"/>
    <mergeCell ref="EZ45:EZ49"/>
    <mergeCell ref="FA45:FA49"/>
    <mergeCell ref="FB45:FB49"/>
    <mergeCell ref="A40:A44"/>
    <mergeCell ref="B40:B44"/>
    <mergeCell ref="EZ40:EZ44"/>
    <mergeCell ref="FA40:FA44"/>
    <mergeCell ref="FB40:FB44"/>
    <mergeCell ref="A55:A59"/>
    <mergeCell ref="B55:B59"/>
    <mergeCell ref="EZ55:EZ59"/>
    <mergeCell ref="FA55:FA59"/>
    <mergeCell ref="FB55:FB59"/>
    <mergeCell ref="A50:A54"/>
    <mergeCell ref="B50:B54"/>
    <mergeCell ref="EZ50:EZ54"/>
    <mergeCell ref="FA50:FA54"/>
    <mergeCell ref="FB50:FB54"/>
    <mergeCell ref="A65:A69"/>
    <mergeCell ref="B65:B69"/>
    <mergeCell ref="EZ65:EZ69"/>
    <mergeCell ref="FA65:FA69"/>
    <mergeCell ref="FB65:FB69"/>
    <mergeCell ref="A60:A64"/>
    <mergeCell ref="B60:B64"/>
    <mergeCell ref="EZ60:EZ64"/>
    <mergeCell ref="FA60:FA64"/>
    <mergeCell ref="FB60:FB64"/>
    <mergeCell ref="A75:A79"/>
    <mergeCell ref="B75:B79"/>
    <mergeCell ref="EZ75:EZ79"/>
    <mergeCell ref="FA75:FA79"/>
    <mergeCell ref="FB75:FB79"/>
    <mergeCell ref="A70:A74"/>
    <mergeCell ref="B70:B74"/>
    <mergeCell ref="EZ70:EZ74"/>
    <mergeCell ref="FA70:FA74"/>
    <mergeCell ref="FB70:FB7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0"/>
  <sheetViews>
    <sheetView topLeftCell="A58" workbookViewId="0">
      <selection activeCell="B80" sqref="B80"/>
    </sheetView>
  </sheetViews>
  <sheetFormatPr defaultRowHeight="15" x14ac:dyDescent="0.25"/>
  <cols>
    <col min="1" max="1" width="3.140625" customWidth="1"/>
    <col min="2" max="2" width="19.5703125" customWidth="1"/>
    <col min="3" max="3" width="34.42578125" customWidth="1"/>
  </cols>
  <sheetData>
    <row r="2" spans="1:13" ht="60" x14ac:dyDescent="0.25">
      <c r="A2" s="16" t="s">
        <v>1</v>
      </c>
      <c r="B2" s="17" t="s">
        <v>2</v>
      </c>
      <c r="C2" s="17" t="s">
        <v>3</v>
      </c>
      <c r="D2" s="17" t="s">
        <v>4</v>
      </c>
      <c r="E2" s="28" t="s">
        <v>5</v>
      </c>
      <c r="F2" s="29"/>
      <c r="G2" s="29"/>
      <c r="H2" s="29"/>
      <c r="I2" s="17" t="s">
        <v>6</v>
      </c>
      <c r="J2" s="17"/>
      <c r="K2" s="14" t="s">
        <v>7</v>
      </c>
      <c r="L2" s="14" t="s">
        <v>8</v>
      </c>
    </row>
    <row r="3" spans="1:13" x14ac:dyDescent="0.25">
      <c r="A3" s="16"/>
      <c r="B3" s="17"/>
      <c r="C3" s="17"/>
      <c r="D3" s="18"/>
      <c r="E3" s="9" t="s">
        <v>213</v>
      </c>
      <c r="F3" s="9" t="s">
        <v>214</v>
      </c>
      <c r="G3" s="9" t="s">
        <v>215</v>
      </c>
      <c r="H3" s="9" t="s">
        <v>216</v>
      </c>
      <c r="I3" s="21" t="s">
        <v>159</v>
      </c>
      <c r="J3" s="22"/>
      <c r="K3" s="4" t="s">
        <v>160</v>
      </c>
      <c r="L3" s="4" t="s">
        <v>161</v>
      </c>
    </row>
    <row r="4" spans="1:13" x14ac:dyDescent="0.25">
      <c r="A4" s="5">
        <v>1</v>
      </c>
      <c r="B4" s="1">
        <v>2</v>
      </c>
      <c r="C4" s="1">
        <v>3</v>
      </c>
      <c r="D4" s="1">
        <v>4</v>
      </c>
      <c r="E4" s="3">
        <v>5</v>
      </c>
      <c r="F4" s="3">
        <v>6</v>
      </c>
      <c r="G4" s="3">
        <v>7</v>
      </c>
      <c r="H4" s="3">
        <v>8</v>
      </c>
      <c r="I4" s="23">
        <v>15</v>
      </c>
      <c r="J4" s="24"/>
      <c r="K4" s="5">
        <v>16</v>
      </c>
      <c r="L4" s="5" t="s">
        <v>162</v>
      </c>
    </row>
    <row r="5" spans="1:13" x14ac:dyDescent="0.25">
      <c r="A5" s="19" t="s">
        <v>163</v>
      </c>
      <c r="B5" s="20" t="s">
        <v>164</v>
      </c>
      <c r="C5" s="13" t="s">
        <v>165</v>
      </c>
      <c r="D5" s="6">
        <v>10</v>
      </c>
      <c r="E5" s="10">
        <v>17</v>
      </c>
      <c r="F5" s="10">
        <v>12</v>
      </c>
      <c r="G5" s="10">
        <v>11</v>
      </c>
      <c r="H5" s="10">
        <v>6</v>
      </c>
      <c r="I5" s="8">
        <f>SUM(E5:H5)*10</f>
        <v>460</v>
      </c>
      <c r="J5" s="25">
        <f>SUM(I5:I9)</f>
        <v>1185</v>
      </c>
      <c r="K5" s="25">
        <v>153</v>
      </c>
      <c r="L5" s="25">
        <f>J5/K5</f>
        <v>7.7450980392156863</v>
      </c>
      <c r="M5" s="11"/>
    </row>
    <row r="6" spans="1:13" x14ac:dyDescent="0.25">
      <c r="A6" s="19"/>
      <c r="B6" s="20"/>
      <c r="C6" s="13" t="s">
        <v>167</v>
      </c>
      <c r="D6" s="6">
        <v>7.5</v>
      </c>
      <c r="E6" s="6">
        <v>19</v>
      </c>
      <c r="F6" s="6">
        <v>24</v>
      </c>
      <c r="G6" s="6">
        <v>26</v>
      </c>
      <c r="H6" s="6">
        <v>9</v>
      </c>
      <c r="I6" s="8">
        <f>SUM(E6:H6)*7.5</f>
        <v>585</v>
      </c>
      <c r="J6" s="26"/>
      <c r="K6" s="26"/>
      <c r="L6" s="26"/>
      <c r="M6" s="11"/>
    </row>
    <row r="7" spans="1:13" ht="24" x14ac:dyDescent="0.25">
      <c r="A7" s="19"/>
      <c r="B7" s="20"/>
      <c r="C7" s="13" t="s">
        <v>168</v>
      </c>
      <c r="D7" s="6">
        <v>5</v>
      </c>
      <c r="E7" s="6">
        <v>4</v>
      </c>
      <c r="F7" s="6">
        <v>10</v>
      </c>
      <c r="G7" s="6">
        <v>8</v>
      </c>
      <c r="H7" s="6">
        <v>5</v>
      </c>
      <c r="I7" s="8">
        <f>SUM(E7:H7)*5</f>
        <v>135</v>
      </c>
      <c r="J7" s="26"/>
      <c r="K7" s="26"/>
      <c r="L7" s="26"/>
      <c r="M7" s="11"/>
    </row>
    <row r="8" spans="1:13" x14ac:dyDescent="0.25">
      <c r="A8" s="19"/>
      <c r="B8" s="20"/>
      <c r="C8" s="13" t="s">
        <v>169</v>
      </c>
      <c r="D8" s="6">
        <v>2.5</v>
      </c>
      <c r="E8" s="6"/>
      <c r="F8" s="6"/>
      <c r="G8" s="6">
        <v>2</v>
      </c>
      <c r="H8" s="6"/>
      <c r="I8" s="8">
        <f>SUM(E8:H8)*2.5</f>
        <v>5</v>
      </c>
      <c r="J8" s="26"/>
      <c r="K8" s="26"/>
      <c r="L8" s="26"/>
      <c r="M8" s="11"/>
    </row>
    <row r="9" spans="1:13" ht="24" x14ac:dyDescent="0.25">
      <c r="A9" s="19"/>
      <c r="B9" s="20"/>
      <c r="C9" s="13" t="s">
        <v>170</v>
      </c>
      <c r="D9" s="6">
        <v>0</v>
      </c>
      <c r="E9" s="6"/>
      <c r="F9" s="6"/>
      <c r="G9" s="6"/>
      <c r="H9" s="6"/>
      <c r="I9" s="8">
        <f>SUM(E9:H9)</f>
        <v>0</v>
      </c>
      <c r="J9" s="27"/>
      <c r="K9" s="27"/>
      <c r="L9" s="27"/>
    </row>
    <row r="10" spans="1:13" x14ac:dyDescent="0.25">
      <c r="A10" s="19" t="s">
        <v>171</v>
      </c>
      <c r="B10" s="20" t="s">
        <v>172</v>
      </c>
      <c r="C10" s="13" t="s">
        <v>165</v>
      </c>
      <c r="D10" s="6">
        <v>10</v>
      </c>
      <c r="E10" s="6">
        <v>14</v>
      </c>
      <c r="F10" s="6">
        <v>8</v>
      </c>
      <c r="G10" s="6">
        <v>12</v>
      </c>
      <c r="H10" s="6">
        <v>4</v>
      </c>
      <c r="I10" s="8">
        <f>SUM(E10:H10)*10</f>
        <v>380</v>
      </c>
      <c r="J10" s="25">
        <f>SUM(I10:I14)</f>
        <v>1142.5</v>
      </c>
      <c r="K10" s="25">
        <v>153</v>
      </c>
      <c r="L10" s="25">
        <f>J10/K10</f>
        <v>7.4673202614379086</v>
      </c>
    </row>
    <row r="11" spans="1:13" x14ac:dyDescent="0.25">
      <c r="A11" s="19"/>
      <c r="B11" s="20"/>
      <c r="C11" s="13" t="s">
        <v>167</v>
      </c>
      <c r="D11" s="6">
        <v>7.5</v>
      </c>
      <c r="E11" s="6">
        <v>21</v>
      </c>
      <c r="F11" s="6">
        <v>22</v>
      </c>
      <c r="G11" s="6">
        <v>22</v>
      </c>
      <c r="H11" s="6">
        <v>10</v>
      </c>
      <c r="I11" s="8">
        <f>SUM(E11:H11)*7.5</f>
        <v>562.5</v>
      </c>
      <c r="J11" s="26"/>
      <c r="K11" s="26"/>
      <c r="L11" s="26"/>
    </row>
    <row r="12" spans="1:13" ht="24" x14ac:dyDescent="0.25">
      <c r="A12" s="19"/>
      <c r="B12" s="20"/>
      <c r="C12" s="13" t="s">
        <v>168</v>
      </c>
      <c r="D12" s="6">
        <v>5</v>
      </c>
      <c r="E12" s="6">
        <v>5</v>
      </c>
      <c r="F12" s="6">
        <v>16</v>
      </c>
      <c r="G12" s="6">
        <v>13</v>
      </c>
      <c r="H12" s="6">
        <v>6</v>
      </c>
      <c r="I12" s="8">
        <f>SUM(E12:H12)*5</f>
        <v>200</v>
      </c>
      <c r="J12" s="26"/>
      <c r="K12" s="26"/>
      <c r="L12" s="26"/>
    </row>
    <row r="13" spans="1:13" x14ac:dyDescent="0.25">
      <c r="A13" s="19"/>
      <c r="B13" s="20"/>
      <c r="C13" s="13" t="s">
        <v>169</v>
      </c>
      <c r="D13" s="6">
        <v>2.5</v>
      </c>
      <c r="E13" s="6"/>
      <c r="F13" s="6"/>
      <c r="G13" s="6"/>
      <c r="H13" s="6"/>
      <c r="I13" s="8">
        <f>SUM(E13:H13)*2.5</f>
        <v>0</v>
      </c>
      <c r="J13" s="26"/>
      <c r="K13" s="26"/>
      <c r="L13" s="26"/>
    </row>
    <row r="14" spans="1:13" ht="24" x14ac:dyDescent="0.25">
      <c r="A14" s="19"/>
      <c r="B14" s="20"/>
      <c r="C14" s="13" t="s">
        <v>170</v>
      </c>
      <c r="D14" s="6">
        <v>0</v>
      </c>
      <c r="E14" s="6"/>
      <c r="F14" s="6"/>
      <c r="G14" s="6"/>
      <c r="H14" s="6"/>
      <c r="I14" s="8">
        <f>SUM(E14:H14)</f>
        <v>0</v>
      </c>
      <c r="J14" s="27"/>
      <c r="K14" s="27"/>
      <c r="L14" s="27"/>
    </row>
    <row r="15" spans="1:13" x14ac:dyDescent="0.25">
      <c r="A15" s="19" t="s">
        <v>173</v>
      </c>
      <c r="B15" s="20" t="s">
        <v>174</v>
      </c>
      <c r="C15" s="13" t="s">
        <v>165</v>
      </c>
      <c r="D15" s="6">
        <v>10</v>
      </c>
      <c r="E15" s="6">
        <v>12</v>
      </c>
      <c r="F15" s="6">
        <v>10</v>
      </c>
      <c r="G15" s="6">
        <v>8</v>
      </c>
      <c r="H15" s="6">
        <v>2</v>
      </c>
      <c r="I15" s="8">
        <f>SUM(E15:H15)*10</f>
        <v>320</v>
      </c>
      <c r="J15" s="25">
        <f>SUM(I15:I19)</f>
        <v>1167.5</v>
      </c>
      <c r="K15" s="25">
        <v>153</v>
      </c>
      <c r="L15" s="25">
        <f>J15/K15</f>
        <v>7.6307189542483664</v>
      </c>
    </row>
    <row r="16" spans="1:13" x14ac:dyDescent="0.25">
      <c r="A16" s="19"/>
      <c r="B16" s="20"/>
      <c r="C16" s="13" t="s">
        <v>167</v>
      </c>
      <c r="D16" s="6">
        <v>7.5</v>
      </c>
      <c r="E16" s="6">
        <v>24</v>
      </c>
      <c r="F16" s="6">
        <v>26</v>
      </c>
      <c r="G16" s="6">
        <v>31</v>
      </c>
      <c r="H16" s="6">
        <v>16</v>
      </c>
      <c r="I16" s="8">
        <f>SUM(E16:H16)*7.5</f>
        <v>727.5</v>
      </c>
      <c r="J16" s="26"/>
      <c r="K16" s="26"/>
      <c r="L16" s="26"/>
    </row>
    <row r="17" spans="1:12" ht="24" x14ac:dyDescent="0.25">
      <c r="A17" s="19"/>
      <c r="B17" s="20"/>
      <c r="C17" s="13" t="s">
        <v>168</v>
      </c>
      <c r="D17" s="6">
        <v>5</v>
      </c>
      <c r="E17" s="6">
        <v>4</v>
      </c>
      <c r="F17" s="6">
        <v>10</v>
      </c>
      <c r="G17" s="6">
        <v>8</v>
      </c>
      <c r="H17" s="6">
        <v>2</v>
      </c>
      <c r="I17" s="8">
        <f>SUM(E17:H17)*5</f>
        <v>120</v>
      </c>
      <c r="J17" s="26"/>
      <c r="K17" s="26"/>
      <c r="L17" s="26"/>
    </row>
    <row r="18" spans="1:12" x14ac:dyDescent="0.25">
      <c r="A18" s="19"/>
      <c r="B18" s="20"/>
      <c r="C18" s="13" t="s">
        <v>169</v>
      </c>
      <c r="D18" s="6">
        <v>2.5</v>
      </c>
      <c r="E18" s="6"/>
      <c r="F18" s="6"/>
      <c r="G18" s="6"/>
      <c r="H18" s="6"/>
      <c r="I18" s="8">
        <f>SUM(E18:H18)*2.5</f>
        <v>0</v>
      </c>
      <c r="J18" s="26"/>
      <c r="K18" s="26"/>
      <c r="L18" s="26"/>
    </row>
    <row r="19" spans="1:12" ht="24" x14ac:dyDescent="0.25">
      <c r="A19" s="19"/>
      <c r="B19" s="20"/>
      <c r="C19" s="13" t="s">
        <v>170</v>
      </c>
      <c r="D19" s="6">
        <v>0</v>
      </c>
      <c r="E19" s="6"/>
      <c r="F19" s="6"/>
      <c r="G19" s="6"/>
      <c r="H19" s="6"/>
      <c r="I19" s="8">
        <f>SUM(E19:H19)</f>
        <v>0</v>
      </c>
      <c r="J19" s="27"/>
      <c r="K19" s="27"/>
      <c r="L19" s="27"/>
    </row>
    <row r="20" spans="1:12" x14ac:dyDescent="0.25">
      <c r="A20" s="19" t="s">
        <v>175</v>
      </c>
      <c r="B20" s="20" t="s">
        <v>176</v>
      </c>
      <c r="C20" s="13" t="s">
        <v>165</v>
      </c>
      <c r="D20" s="6">
        <v>10</v>
      </c>
      <c r="E20" s="6">
        <v>17</v>
      </c>
      <c r="F20" s="6">
        <v>15</v>
      </c>
      <c r="G20" s="6">
        <v>9</v>
      </c>
      <c r="H20" s="6">
        <v>6</v>
      </c>
      <c r="I20" s="8">
        <f>SUM(E20:H20)*10</f>
        <v>470</v>
      </c>
      <c r="J20" s="25">
        <f>SUM(I20:I24)</f>
        <v>1170</v>
      </c>
      <c r="K20" s="25">
        <v>153</v>
      </c>
      <c r="L20" s="25">
        <f>J20/K20</f>
        <v>7.6470588235294121</v>
      </c>
    </row>
    <row r="21" spans="1:12" x14ac:dyDescent="0.25">
      <c r="A21" s="19"/>
      <c r="B21" s="20"/>
      <c r="C21" s="13" t="s">
        <v>167</v>
      </c>
      <c r="D21" s="6">
        <v>7.5</v>
      </c>
      <c r="E21" s="6">
        <v>14</v>
      </c>
      <c r="F21" s="6">
        <v>18</v>
      </c>
      <c r="G21" s="6">
        <v>27</v>
      </c>
      <c r="H21" s="6">
        <v>10</v>
      </c>
      <c r="I21" s="8">
        <f>SUM(E21:H21)*7.5</f>
        <v>517.5</v>
      </c>
      <c r="J21" s="26"/>
      <c r="K21" s="26"/>
      <c r="L21" s="26"/>
    </row>
    <row r="22" spans="1:12" ht="24" x14ac:dyDescent="0.25">
      <c r="A22" s="19"/>
      <c r="B22" s="20"/>
      <c r="C22" s="13" t="s">
        <v>168</v>
      </c>
      <c r="D22" s="6">
        <v>5</v>
      </c>
      <c r="E22" s="6">
        <v>9</v>
      </c>
      <c r="F22" s="6">
        <v>12</v>
      </c>
      <c r="G22" s="6">
        <v>11</v>
      </c>
      <c r="H22" s="6">
        <v>4</v>
      </c>
      <c r="I22" s="8">
        <f>SUM(E22:H22)*5</f>
        <v>180</v>
      </c>
      <c r="J22" s="26"/>
      <c r="K22" s="26"/>
      <c r="L22" s="26"/>
    </row>
    <row r="23" spans="1:12" x14ac:dyDescent="0.25">
      <c r="A23" s="19"/>
      <c r="B23" s="20"/>
      <c r="C23" s="13" t="s">
        <v>169</v>
      </c>
      <c r="D23" s="6">
        <v>2.5</v>
      </c>
      <c r="E23" s="6"/>
      <c r="F23" s="6">
        <v>1</v>
      </c>
      <c r="G23" s="6"/>
      <c r="H23" s="6"/>
      <c r="I23" s="8">
        <f>SUM(E23:H23)*2.5</f>
        <v>2.5</v>
      </c>
      <c r="J23" s="26"/>
      <c r="K23" s="26"/>
      <c r="L23" s="26"/>
    </row>
    <row r="24" spans="1:12" ht="24" x14ac:dyDescent="0.25">
      <c r="A24" s="19"/>
      <c r="B24" s="20"/>
      <c r="C24" s="13" t="s">
        <v>170</v>
      </c>
      <c r="D24" s="6">
        <v>0</v>
      </c>
      <c r="E24" s="6"/>
      <c r="F24" s="6"/>
      <c r="G24" s="6"/>
      <c r="H24" s="6"/>
      <c r="I24" s="8">
        <f>SUM(E24:H24)</f>
        <v>0</v>
      </c>
      <c r="J24" s="27"/>
      <c r="K24" s="27"/>
      <c r="L24" s="27"/>
    </row>
    <row r="25" spans="1:12" x14ac:dyDescent="0.25">
      <c r="A25" s="19" t="s">
        <v>177</v>
      </c>
      <c r="B25" s="20" t="s">
        <v>178</v>
      </c>
      <c r="C25" s="13" t="s">
        <v>179</v>
      </c>
      <c r="D25" s="6">
        <v>10</v>
      </c>
      <c r="E25" s="6">
        <v>14</v>
      </c>
      <c r="F25" s="6">
        <v>22</v>
      </c>
      <c r="G25" s="6">
        <v>22</v>
      </c>
      <c r="H25" s="6">
        <v>9</v>
      </c>
      <c r="I25" s="8">
        <f>SUM(E25:H25)*10</f>
        <v>670</v>
      </c>
      <c r="J25" s="25">
        <f>SUM(I25:I29)</f>
        <v>1265</v>
      </c>
      <c r="K25" s="25">
        <v>153</v>
      </c>
      <c r="L25" s="25">
        <f>J25/K25</f>
        <v>8.2679738562091512</v>
      </c>
    </row>
    <row r="26" spans="1:12" x14ac:dyDescent="0.25">
      <c r="A26" s="19"/>
      <c r="B26" s="20"/>
      <c r="C26" s="13" t="s">
        <v>167</v>
      </c>
      <c r="D26" s="6">
        <v>7.5</v>
      </c>
      <c r="E26" s="6">
        <v>20</v>
      </c>
      <c r="F26" s="6">
        <v>17</v>
      </c>
      <c r="G26" s="6">
        <v>20</v>
      </c>
      <c r="H26" s="6">
        <v>9</v>
      </c>
      <c r="I26" s="8">
        <f>SUM(E26:H26)*7.5</f>
        <v>495</v>
      </c>
      <c r="J26" s="26"/>
      <c r="K26" s="26"/>
      <c r="L26" s="26"/>
    </row>
    <row r="27" spans="1:12" ht="24" x14ac:dyDescent="0.25">
      <c r="A27" s="19"/>
      <c r="B27" s="20"/>
      <c r="C27" s="13" t="s">
        <v>168</v>
      </c>
      <c r="D27" s="6">
        <v>5</v>
      </c>
      <c r="E27" s="6">
        <v>6</v>
      </c>
      <c r="F27" s="6">
        <v>7</v>
      </c>
      <c r="G27" s="6">
        <v>5</v>
      </c>
      <c r="H27" s="6">
        <v>2</v>
      </c>
      <c r="I27" s="8">
        <f>SUM(E27:H27)*5</f>
        <v>100</v>
      </c>
      <c r="J27" s="26"/>
      <c r="K27" s="26"/>
      <c r="L27" s="26"/>
    </row>
    <row r="28" spans="1:12" x14ac:dyDescent="0.25">
      <c r="A28" s="19"/>
      <c r="B28" s="20"/>
      <c r="C28" s="13" t="s">
        <v>169</v>
      </c>
      <c r="D28" s="6">
        <v>2.5</v>
      </c>
      <c r="E28" s="6"/>
      <c r="F28" s="6"/>
      <c r="G28" s="6"/>
      <c r="H28" s="6"/>
      <c r="I28" s="8">
        <f>SUM(E28:H28)*2.5</f>
        <v>0</v>
      </c>
      <c r="J28" s="26"/>
      <c r="K28" s="26"/>
      <c r="L28" s="26"/>
    </row>
    <row r="29" spans="1:12" x14ac:dyDescent="0.25">
      <c r="A29" s="19"/>
      <c r="B29" s="20"/>
      <c r="C29" s="13" t="s">
        <v>180</v>
      </c>
      <c r="D29" s="6">
        <v>0</v>
      </c>
      <c r="E29" s="6"/>
      <c r="F29" s="6"/>
      <c r="G29" s="6"/>
      <c r="H29" s="6"/>
      <c r="I29" s="8">
        <f>SUM(E29:H29)</f>
        <v>0</v>
      </c>
      <c r="J29" s="27"/>
      <c r="K29" s="27"/>
      <c r="L29" s="27"/>
    </row>
    <row r="30" spans="1:12" x14ac:dyDescent="0.25">
      <c r="A30" s="19" t="s">
        <v>181</v>
      </c>
      <c r="B30" s="20" t="s">
        <v>182</v>
      </c>
      <c r="C30" s="20" t="s">
        <v>183</v>
      </c>
      <c r="D30" s="7" t="s">
        <v>184</v>
      </c>
      <c r="E30" s="7"/>
      <c r="F30" s="7"/>
      <c r="G30" s="7"/>
      <c r="H30" s="7"/>
      <c r="I30" s="8">
        <f>SUM(E30:H30)*2</f>
        <v>0</v>
      </c>
      <c r="J30" s="25">
        <f>SUM(I30:I39)</f>
        <v>0</v>
      </c>
      <c r="K30" s="25">
        <v>153</v>
      </c>
      <c r="L30" s="25">
        <f>J30/K30</f>
        <v>0</v>
      </c>
    </row>
    <row r="31" spans="1:12" x14ac:dyDescent="0.25">
      <c r="A31" s="19"/>
      <c r="B31" s="20"/>
      <c r="C31" s="20"/>
      <c r="D31" s="7" t="s">
        <v>185</v>
      </c>
      <c r="E31" s="7"/>
      <c r="F31" s="7"/>
      <c r="G31" s="7"/>
      <c r="H31" s="7"/>
      <c r="I31" s="8">
        <f>SUM(E31:H31)</f>
        <v>0</v>
      </c>
      <c r="J31" s="26"/>
      <c r="K31" s="26"/>
      <c r="L31" s="26"/>
    </row>
    <row r="32" spans="1:12" x14ac:dyDescent="0.25">
      <c r="A32" s="19"/>
      <c r="B32" s="20"/>
      <c r="C32" s="20" t="s">
        <v>186</v>
      </c>
      <c r="D32" s="7" t="s">
        <v>184</v>
      </c>
      <c r="E32" s="7"/>
      <c r="F32" s="7"/>
      <c r="G32" s="7"/>
      <c r="H32" s="7"/>
      <c r="I32" s="8">
        <f>SUM(E32:H32)*2</f>
        <v>0</v>
      </c>
      <c r="J32" s="26"/>
      <c r="K32" s="26"/>
      <c r="L32" s="26"/>
    </row>
    <row r="33" spans="1:12" x14ac:dyDescent="0.25">
      <c r="A33" s="19"/>
      <c r="B33" s="20"/>
      <c r="C33" s="20"/>
      <c r="D33" s="7" t="s">
        <v>185</v>
      </c>
      <c r="E33" s="7"/>
      <c r="F33" s="7"/>
      <c r="G33" s="7"/>
      <c r="H33" s="7"/>
      <c r="I33" s="8">
        <f>SUM(E33:H33)</f>
        <v>0</v>
      </c>
      <c r="J33" s="26"/>
      <c r="K33" s="26"/>
      <c r="L33" s="26"/>
    </row>
    <row r="34" spans="1:12" x14ac:dyDescent="0.25">
      <c r="A34" s="19"/>
      <c r="B34" s="20"/>
      <c r="C34" s="20" t="s">
        <v>187</v>
      </c>
      <c r="D34" s="7" t="s">
        <v>184</v>
      </c>
      <c r="E34" s="7"/>
      <c r="F34" s="7"/>
      <c r="G34" s="7"/>
      <c r="H34" s="7"/>
      <c r="I34" s="8">
        <f>SUM(E34:H34)*2</f>
        <v>0</v>
      </c>
      <c r="J34" s="26"/>
      <c r="K34" s="26"/>
      <c r="L34" s="26"/>
    </row>
    <row r="35" spans="1:12" x14ac:dyDescent="0.25">
      <c r="A35" s="19"/>
      <c r="B35" s="20"/>
      <c r="C35" s="20"/>
      <c r="D35" s="7" t="s">
        <v>185</v>
      </c>
      <c r="E35" s="7"/>
      <c r="F35" s="7"/>
      <c r="G35" s="7"/>
      <c r="H35" s="7"/>
      <c r="I35" s="8">
        <f>SUM(E35:H35)</f>
        <v>0</v>
      </c>
      <c r="J35" s="26"/>
      <c r="K35" s="26"/>
      <c r="L35" s="26"/>
    </row>
    <row r="36" spans="1:12" x14ac:dyDescent="0.25">
      <c r="A36" s="19"/>
      <c r="B36" s="20"/>
      <c r="C36" s="20" t="s">
        <v>188</v>
      </c>
      <c r="D36" s="7" t="s">
        <v>184</v>
      </c>
      <c r="E36" s="7"/>
      <c r="F36" s="7"/>
      <c r="G36" s="7"/>
      <c r="H36" s="7"/>
      <c r="I36" s="8">
        <f>SUM(E36:H36)*2</f>
        <v>0</v>
      </c>
      <c r="J36" s="26"/>
      <c r="K36" s="26"/>
      <c r="L36" s="26"/>
    </row>
    <row r="37" spans="1:12" x14ac:dyDescent="0.25">
      <c r="A37" s="19"/>
      <c r="B37" s="20"/>
      <c r="C37" s="20"/>
      <c r="D37" s="7" t="s">
        <v>185</v>
      </c>
      <c r="E37" s="7"/>
      <c r="F37" s="7"/>
      <c r="G37" s="7"/>
      <c r="H37" s="7"/>
      <c r="I37" s="8">
        <f>SUM(E37:H37)</f>
        <v>0</v>
      </c>
      <c r="J37" s="26"/>
      <c r="K37" s="26"/>
      <c r="L37" s="26"/>
    </row>
    <row r="38" spans="1:12" x14ac:dyDescent="0.25">
      <c r="A38" s="19"/>
      <c r="B38" s="20"/>
      <c r="C38" s="20" t="s">
        <v>189</v>
      </c>
      <c r="D38" s="7" t="s">
        <v>184</v>
      </c>
      <c r="E38" s="7"/>
      <c r="F38" s="7"/>
      <c r="G38" s="7"/>
      <c r="H38" s="7"/>
      <c r="I38" s="8">
        <f>SUM(E38:H38)*2</f>
        <v>0</v>
      </c>
      <c r="J38" s="26"/>
      <c r="K38" s="26"/>
      <c r="L38" s="26"/>
    </row>
    <row r="39" spans="1:12" x14ac:dyDescent="0.25">
      <c r="A39" s="19"/>
      <c r="B39" s="20"/>
      <c r="C39" s="20"/>
      <c r="D39" s="7" t="s">
        <v>185</v>
      </c>
      <c r="E39" s="7"/>
      <c r="F39" s="7"/>
      <c r="G39" s="7"/>
      <c r="H39" s="7"/>
      <c r="I39" s="8">
        <f>SUM(E39:H39)</f>
        <v>0</v>
      </c>
      <c r="J39" s="27"/>
      <c r="K39" s="27"/>
      <c r="L39" s="27"/>
    </row>
    <row r="40" spans="1:12" x14ac:dyDescent="0.25">
      <c r="A40" s="19" t="s">
        <v>190</v>
      </c>
      <c r="B40" s="20" t="s">
        <v>191</v>
      </c>
      <c r="C40" s="13" t="s">
        <v>165</v>
      </c>
      <c r="D40" s="6">
        <v>10</v>
      </c>
      <c r="E40" s="6">
        <v>24</v>
      </c>
      <c r="F40" s="6">
        <v>24</v>
      </c>
      <c r="G40" s="6">
        <v>24</v>
      </c>
      <c r="H40" s="6">
        <v>8</v>
      </c>
      <c r="I40" s="8">
        <f>SUM(E40:H40)*10</f>
        <v>800</v>
      </c>
      <c r="J40" s="25">
        <f>SUM(I40:I44)</f>
        <v>1320</v>
      </c>
      <c r="K40" s="25">
        <v>153</v>
      </c>
      <c r="L40" s="25">
        <f>J40/K40</f>
        <v>8.6274509803921564</v>
      </c>
    </row>
    <row r="41" spans="1:12" x14ac:dyDescent="0.25">
      <c r="A41" s="19"/>
      <c r="B41" s="20"/>
      <c r="C41" s="13" t="s">
        <v>167</v>
      </c>
      <c r="D41" s="6">
        <v>7.5</v>
      </c>
      <c r="E41" s="6">
        <v>13</v>
      </c>
      <c r="F41" s="6">
        <v>18</v>
      </c>
      <c r="G41" s="6">
        <v>20</v>
      </c>
      <c r="H41" s="6">
        <v>11</v>
      </c>
      <c r="I41" s="8">
        <f>SUM(E41:H41)*7.5</f>
        <v>465</v>
      </c>
      <c r="J41" s="26"/>
      <c r="K41" s="26"/>
      <c r="L41" s="26"/>
    </row>
    <row r="42" spans="1:12" ht="24" x14ac:dyDescent="0.25">
      <c r="A42" s="19"/>
      <c r="B42" s="20"/>
      <c r="C42" s="13" t="s">
        <v>192</v>
      </c>
      <c r="D42" s="6">
        <v>5</v>
      </c>
      <c r="E42" s="6">
        <v>3</v>
      </c>
      <c r="F42" s="6">
        <v>4</v>
      </c>
      <c r="G42" s="6">
        <v>3</v>
      </c>
      <c r="H42" s="6">
        <v>1</v>
      </c>
      <c r="I42" s="8">
        <f>SUM(E42:H42)*5</f>
        <v>55</v>
      </c>
      <c r="J42" s="26"/>
      <c r="K42" s="26"/>
      <c r="L42" s="26"/>
    </row>
    <row r="43" spans="1:12" x14ac:dyDescent="0.25">
      <c r="A43" s="19"/>
      <c r="B43" s="20"/>
      <c r="C43" s="13" t="s">
        <v>193</v>
      </c>
      <c r="D43" s="6">
        <v>2.5</v>
      </c>
      <c r="E43" s="6"/>
      <c r="F43" s="6"/>
      <c r="G43" s="6"/>
      <c r="H43" s="6"/>
      <c r="I43" s="8">
        <f>SUM(E43:H43)*2.5</f>
        <v>0</v>
      </c>
      <c r="J43" s="26"/>
      <c r="K43" s="26"/>
      <c r="L43" s="26"/>
    </row>
    <row r="44" spans="1:12" ht="24" x14ac:dyDescent="0.25">
      <c r="A44" s="19"/>
      <c r="B44" s="20"/>
      <c r="C44" s="13" t="s">
        <v>194</v>
      </c>
      <c r="D44" s="6">
        <v>0</v>
      </c>
      <c r="E44" s="6"/>
      <c r="F44" s="6"/>
      <c r="G44" s="6"/>
      <c r="H44" s="6"/>
      <c r="I44" s="8">
        <f>SUM(E44:H44)</f>
        <v>0</v>
      </c>
      <c r="J44" s="27"/>
      <c r="K44" s="27"/>
      <c r="L44" s="27"/>
    </row>
    <row r="45" spans="1:12" x14ac:dyDescent="0.25">
      <c r="A45" s="19" t="s">
        <v>195</v>
      </c>
      <c r="B45" s="20" t="s">
        <v>196</v>
      </c>
      <c r="C45" s="13" t="s">
        <v>165</v>
      </c>
      <c r="D45" s="6">
        <v>10</v>
      </c>
      <c r="E45" s="6">
        <v>10</v>
      </c>
      <c r="F45" s="6">
        <v>18</v>
      </c>
      <c r="G45" s="6">
        <v>17</v>
      </c>
      <c r="H45" s="6">
        <v>5</v>
      </c>
      <c r="I45" s="8">
        <f>SUM(E45:H45)*10</f>
        <v>500</v>
      </c>
      <c r="J45" s="25">
        <f>SUM(I45:I49)</f>
        <v>1232.5</v>
      </c>
      <c r="K45" s="25">
        <v>153</v>
      </c>
      <c r="L45" s="25">
        <f>J45/K45</f>
        <v>8.0555555555555554</v>
      </c>
    </row>
    <row r="46" spans="1:12" x14ac:dyDescent="0.25">
      <c r="A46" s="19"/>
      <c r="B46" s="20"/>
      <c r="C46" s="13" t="s">
        <v>167</v>
      </c>
      <c r="D46" s="6">
        <v>7.5</v>
      </c>
      <c r="E46" s="6">
        <v>27</v>
      </c>
      <c r="F46" s="6">
        <v>21</v>
      </c>
      <c r="G46" s="6">
        <v>27</v>
      </c>
      <c r="H46" s="6">
        <v>12</v>
      </c>
      <c r="I46" s="8">
        <f>SUM(E46:H46)*7.5</f>
        <v>652.5</v>
      </c>
      <c r="J46" s="26"/>
      <c r="K46" s="26"/>
      <c r="L46" s="26"/>
    </row>
    <row r="47" spans="1:12" ht="24" x14ac:dyDescent="0.25">
      <c r="A47" s="19"/>
      <c r="B47" s="20"/>
      <c r="C47" s="13" t="s">
        <v>192</v>
      </c>
      <c r="D47" s="6">
        <v>5</v>
      </c>
      <c r="E47" s="6">
        <v>3</v>
      </c>
      <c r="F47" s="6">
        <v>7</v>
      </c>
      <c r="G47" s="6">
        <v>3</v>
      </c>
      <c r="H47" s="6">
        <v>3</v>
      </c>
      <c r="I47" s="8">
        <f>SUM(E47:H47)*5</f>
        <v>80</v>
      </c>
      <c r="J47" s="26"/>
      <c r="K47" s="26"/>
      <c r="L47" s="26"/>
    </row>
    <row r="48" spans="1:12" x14ac:dyDescent="0.25">
      <c r="A48" s="19"/>
      <c r="B48" s="20"/>
      <c r="C48" s="13" t="s">
        <v>193</v>
      </c>
      <c r="D48" s="6">
        <v>2.5</v>
      </c>
      <c r="E48" s="6"/>
      <c r="F48" s="6"/>
      <c r="G48" s="6"/>
      <c r="H48" s="6"/>
      <c r="I48" s="8">
        <f>SUM(E48:H48)*2.5</f>
        <v>0</v>
      </c>
      <c r="J48" s="26"/>
      <c r="K48" s="26"/>
      <c r="L48" s="26"/>
    </row>
    <row r="49" spans="1:12" ht="24" x14ac:dyDescent="0.25">
      <c r="A49" s="19"/>
      <c r="B49" s="20"/>
      <c r="C49" s="13" t="s">
        <v>197</v>
      </c>
      <c r="D49" s="6">
        <v>0</v>
      </c>
      <c r="E49" s="6"/>
      <c r="F49" s="6"/>
      <c r="G49" s="6"/>
      <c r="H49" s="6"/>
      <c r="I49" s="8">
        <f>SUM(E49:H49)</f>
        <v>0</v>
      </c>
      <c r="J49" s="27"/>
      <c r="K49" s="27"/>
      <c r="L49" s="27"/>
    </row>
    <row r="50" spans="1:12" x14ac:dyDescent="0.25">
      <c r="A50" s="19" t="s">
        <v>198</v>
      </c>
      <c r="B50" s="20" t="s">
        <v>199</v>
      </c>
      <c r="C50" s="13" t="s">
        <v>165</v>
      </c>
      <c r="D50" s="6">
        <v>10</v>
      </c>
      <c r="E50" s="6">
        <v>24</v>
      </c>
      <c r="F50" s="6">
        <v>26</v>
      </c>
      <c r="G50" s="6">
        <v>27</v>
      </c>
      <c r="H50" s="6">
        <v>15</v>
      </c>
      <c r="I50" s="8">
        <f>SUM(E50:H50)*10</f>
        <v>920</v>
      </c>
      <c r="J50" s="25">
        <f>SUM(I50:I54)</f>
        <v>1350</v>
      </c>
      <c r="K50" s="25">
        <v>153</v>
      </c>
      <c r="L50" s="25">
        <f>J50/K50</f>
        <v>8.8235294117647065</v>
      </c>
    </row>
    <row r="51" spans="1:12" x14ac:dyDescent="0.25">
      <c r="A51" s="19"/>
      <c r="B51" s="20"/>
      <c r="C51" s="13" t="s">
        <v>167</v>
      </c>
      <c r="D51" s="6">
        <v>7.5</v>
      </c>
      <c r="E51" s="6">
        <v>11</v>
      </c>
      <c r="F51" s="6">
        <v>16</v>
      </c>
      <c r="G51" s="6">
        <v>18</v>
      </c>
      <c r="H51" s="6">
        <v>5</v>
      </c>
      <c r="I51" s="8">
        <f>SUM(E51:H51)*7.5</f>
        <v>375</v>
      </c>
      <c r="J51" s="26"/>
      <c r="K51" s="26"/>
      <c r="L51" s="26"/>
    </row>
    <row r="52" spans="1:12" x14ac:dyDescent="0.25">
      <c r="A52" s="19"/>
      <c r="B52" s="20"/>
      <c r="C52" s="13" t="s">
        <v>200</v>
      </c>
      <c r="D52" s="6">
        <v>5</v>
      </c>
      <c r="E52" s="6">
        <v>5</v>
      </c>
      <c r="F52" s="6">
        <v>4</v>
      </c>
      <c r="G52" s="6">
        <v>2</v>
      </c>
      <c r="H52" s="6"/>
      <c r="I52" s="8">
        <f>SUM(E52:H52)*5</f>
        <v>55</v>
      </c>
      <c r="J52" s="26"/>
      <c r="K52" s="26"/>
      <c r="L52" s="26"/>
    </row>
    <row r="53" spans="1:12" x14ac:dyDescent="0.25">
      <c r="A53" s="19"/>
      <c r="B53" s="20"/>
      <c r="C53" s="13" t="s">
        <v>201</v>
      </c>
      <c r="D53" s="6">
        <v>2.5</v>
      </c>
      <c r="E53" s="6"/>
      <c r="F53" s="6"/>
      <c r="G53" s="6"/>
      <c r="H53" s="6"/>
      <c r="I53" s="8">
        <f>SUM(E53:H53)*2.5</f>
        <v>0</v>
      </c>
      <c r="J53" s="26"/>
      <c r="K53" s="26"/>
      <c r="L53" s="26"/>
    </row>
    <row r="54" spans="1:12" x14ac:dyDescent="0.25">
      <c r="A54" s="19"/>
      <c r="B54" s="20"/>
      <c r="C54" s="13" t="s">
        <v>202</v>
      </c>
      <c r="D54" s="6">
        <v>0</v>
      </c>
      <c r="E54" s="6"/>
      <c r="F54" s="6"/>
      <c r="G54" s="6"/>
      <c r="H54" s="6"/>
      <c r="I54" s="8">
        <f>SUM(E54:H54)</f>
        <v>0</v>
      </c>
      <c r="J54" s="27"/>
      <c r="K54" s="27"/>
      <c r="L54" s="27"/>
    </row>
    <row r="55" spans="1:12" x14ac:dyDescent="0.25">
      <c r="A55" s="19" t="s">
        <v>203</v>
      </c>
      <c r="B55" s="20" t="s">
        <v>204</v>
      </c>
      <c r="C55" s="13" t="s">
        <v>165</v>
      </c>
      <c r="D55" s="6">
        <v>10</v>
      </c>
      <c r="E55" s="6">
        <v>21</v>
      </c>
      <c r="F55" s="6">
        <v>19</v>
      </c>
      <c r="G55" s="6">
        <v>18</v>
      </c>
      <c r="H55" s="6">
        <v>10</v>
      </c>
      <c r="I55" s="8">
        <f>SUM(E55:H55)*10</f>
        <v>680</v>
      </c>
      <c r="J55" s="25">
        <f>SUM(I55:I59)</f>
        <v>1287.5</v>
      </c>
      <c r="K55" s="25">
        <v>153</v>
      </c>
      <c r="L55" s="25">
        <f>J55/K55</f>
        <v>8.4150326797385624</v>
      </c>
    </row>
    <row r="56" spans="1:12" x14ac:dyDescent="0.25">
      <c r="A56" s="19"/>
      <c r="B56" s="20"/>
      <c r="C56" s="13" t="s">
        <v>167</v>
      </c>
      <c r="D56" s="6">
        <v>7.5</v>
      </c>
      <c r="E56" s="6">
        <v>16</v>
      </c>
      <c r="F56" s="6">
        <v>23</v>
      </c>
      <c r="G56" s="6">
        <v>24</v>
      </c>
      <c r="H56" s="6">
        <v>10</v>
      </c>
      <c r="I56" s="8">
        <f>SUM(E56:H56)*7.5</f>
        <v>547.5</v>
      </c>
      <c r="J56" s="26"/>
      <c r="K56" s="26"/>
      <c r="L56" s="26"/>
    </row>
    <row r="57" spans="1:12" x14ac:dyDescent="0.25">
      <c r="A57" s="19"/>
      <c r="B57" s="20"/>
      <c r="C57" s="13" t="s">
        <v>200</v>
      </c>
      <c r="D57" s="6">
        <v>5</v>
      </c>
      <c r="E57" s="6">
        <v>3</v>
      </c>
      <c r="F57" s="6">
        <v>4</v>
      </c>
      <c r="G57" s="6">
        <v>5</v>
      </c>
      <c r="H57" s="6"/>
      <c r="I57" s="8">
        <f>SUM(E57:H57)*5</f>
        <v>60</v>
      </c>
      <c r="J57" s="26"/>
      <c r="K57" s="26"/>
      <c r="L57" s="26"/>
    </row>
    <row r="58" spans="1:12" x14ac:dyDescent="0.25">
      <c r="A58" s="19"/>
      <c r="B58" s="20"/>
      <c r="C58" s="13" t="s">
        <v>201</v>
      </c>
      <c r="D58" s="6">
        <v>2.5</v>
      </c>
      <c r="E58" s="6"/>
      <c r="F58" s="6"/>
      <c r="G58" s="6"/>
      <c r="H58" s="6"/>
      <c r="I58" s="8">
        <f>SUM(E58:H58)*2.5</f>
        <v>0</v>
      </c>
      <c r="J58" s="26"/>
      <c r="K58" s="26"/>
      <c r="L58" s="26"/>
    </row>
    <row r="59" spans="1:12" x14ac:dyDescent="0.25">
      <c r="A59" s="19"/>
      <c r="B59" s="20"/>
      <c r="C59" s="13" t="s">
        <v>202</v>
      </c>
      <c r="D59" s="6">
        <v>0</v>
      </c>
      <c r="E59" s="6"/>
      <c r="F59" s="6"/>
      <c r="G59" s="6"/>
      <c r="H59" s="6"/>
      <c r="I59" s="8">
        <f>SUM(E59:H59)</f>
        <v>0</v>
      </c>
      <c r="J59" s="27"/>
      <c r="K59" s="27"/>
      <c r="L59" s="27"/>
    </row>
    <row r="60" spans="1:12" x14ac:dyDescent="0.25">
      <c r="A60" s="19" t="s">
        <v>205</v>
      </c>
      <c r="B60" s="20" t="s">
        <v>206</v>
      </c>
      <c r="C60" s="13" t="s">
        <v>165</v>
      </c>
      <c r="D60" s="6">
        <v>10</v>
      </c>
      <c r="E60" s="6">
        <v>12</v>
      </c>
      <c r="F60" s="6">
        <v>16</v>
      </c>
      <c r="G60" s="6">
        <v>16</v>
      </c>
      <c r="H60" s="6">
        <v>5</v>
      </c>
      <c r="I60" s="8">
        <f>SUM(E60:H60)*10</f>
        <v>490</v>
      </c>
      <c r="J60" s="25">
        <f>SUM(I60:I64)</f>
        <v>1247.5</v>
      </c>
      <c r="K60" s="25">
        <v>153</v>
      </c>
      <c r="L60" s="25">
        <f>J60/K60</f>
        <v>8.1535947712418295</v>
      </c>
    </row>
    <row r="61" spans="1:12" x14ac:dyDescent="0.25">
      <c r="A61" s="19"/>
      <c r="B61" s="20"/>
      <c r="C61" s="13" t="s">
        <v>167</v>
      </c>
      <c r="D61" s="6">
        <v>7.5</v>
      </c>
      <c r="E61" s="6">
        <v>24</v>
      </c>
      <c r="F61" s="6">
        <v>27</v>
      </c>
      <c r="G61" s="6">
        <v>29</v>
      </c>
      <c r="H61" s="6">
        <v>15</v>
      </c>
      <c r="I61" s="8">
        <f>SUM(E61:H61)*7.5</f>
        <v>712.5</v>
      </c>
      <c r="J61" s="26"/>
      <c r="K61" s="26"/>
      <c r="L61" s="26"/>
    </row>
    <row r="62" spans="1:12" ht="24" x14ac:dyDescent="0.25">
      <c r="A62" s="19"/>
      <c r="B62" s="20"/>
      <c r="C62" s="13" t="s">
        <v>168</v>
      </c>
      <c r="D62" s="6">
        <v>5</v>
      </c>
      <c r="E62" s="6">
        <v>4</v>
      </c>
      <c r="F62" s="6">
        <v>3</v>
      </c>
      <c r="G62" s="6">
        <v>2</v>
      </c>
      <c r="H62" s="6"/>
      <c r="I62" s="8">
        <f>SUM(E62:H62)*5</f>
        <v>45</v>
      </c>
      <c r="J62" s="26"/>
      <c r="K62" s="26"/>
      <c r="L62" s="26"/>
    </row>
    <row r="63" spans="1:12" x14ac:dyDescent="0.25">
      <c r="A63" s="19"/>
      <c r="B63" s="20"/>
      <c r="C63" s="13" t="s">
        <v>169</v>
      </c>
      <c r="D63" s="6">
        <v>2.5</v>
      </c>
      <c r="E63" s="6"/>
      <c r="F63" s="6"/>
      <c r="G63" s="6"/>
      <c r="H63" s="6"/>
      <c r="I63" s="8">
        <f>SUM(E63:H63)*2.5</f>
        <v>0</v>
      </c>
      <c r="J63" s="26"/>
      <c r="K63" s="26"/>
      <c r="L63" s="26"/>
    </row>
    <row r="64" spans="1:12" ht="24" x14ac:dyDescent="0.25">
      <c r="A64" s="19"/>
      <c r="B64" s="20"/>
      <c r="C64" s="13" t="s">
        <v>170</v>
      </c>
      <c r="D64" s="6">
        <v>0</v>
      </c>
      <c r="E64" s="6"/>
      <c r="F64" s="6"/>
      <c r="G64" s="6"/>
      <c r="H64" s="6"/>
      <c r="I64" s="8">
        <f>SUM(E64:H64)</f>
        <v>0</v>
      </c>
      <c r="J64" s="27"/>
      <c r="K64" s="27"/>
      <c r="L64" s="27"/>
    </row>
    <row r="65" spans="1:12" x14ac:dyDescent="0.25">
      <c r="A65" s="19" t="s">
        <v>207</v>
      </c>
      <c r="B65" s="20" t="s">
        <v>208</v>
      </c>
      <c r="C65" s="13" t="s">
        <v>165</v>
      </c>
      <c r="D65" s="6">
        <v>10</v>
      </c>
      <c r="E65" s="6">
        <v>11</v>
      </c>
      <c r="F65" s="6">
        <v>9</v>
      </c>
      <c r="G65" s="6">
        <v>8</v>
      </c>
      <c r="H65" s="6">
        <v>3</v>
      </c>
      <c r="I65" s="8">
        <f>SUM(E65:H65)*10</f>
        <v>310</v>
      </c>
      <c r="J65" s="25">
        <f>SUM(I65:I69)</f>
        <v>1077.5</v>
      </c>
      <c r="K65" s="25">
        <v>153</v>
      </c>
      <c r="L65" s="25">
        <f>J65/K65</f>
        <v>7.0424836601307188</v>
      </c>
    </row>
    <row r="66" spans="1:12" x14ac:dyDescent="0.25">
      <c r="A66" s="19"/>
      <c r="B66" s="20"/>
      <c r="C66" s="13" t="s">
        <v>167</v>
      </c>
      <c r="D66" s="6">
        <v>7.5</v>
      </c>
      <c r="E66" s="6">
        <v>16</v>
      </c>
      <c r="F66" s="6">
        <v>20</v>
      </c>
      <c r="G66" s="6">
        <v>20</v>
      </c>
      <c r="H66" s="6">
        <v>8</v>
      </c>
      <c r="I66" s="8">
        <f>SUM(E66:H66)*7.5</f>
        <v>480</v>
      </c>
      <c r="J66" s="26"/>
      <c r="K66" s="26"/>
      <c r="L66" s="26"/>
    </row>
    <row r="67" spans="1:12" ht="24" x14ac:dyDescent="0.25">
      <c r="A67" s="19"/>
      <c r="B67" s="20"/>
      <c r="C67" s="13" t="s">
        <v>168</v>
      </c>
      <c r="D67" s="6">
        <v>5</v>
      </c>
      <c r="E67" s="6">
        <v>13</v>
      </c>
      <c r="F67" s="6">
        <v>17</v>
      </c>
      <c r="G67" s="6">
        <v>18</v>
      </c>
      <c r="H67" s="6">
        <v>9</v>
      </c>
      <c r="I67" s="8">
        <f>SUM(E67:H67)*5</f>
        <v>285</v>
      </c>
      <c r="J67" s="26"/>
      <c r="K67" s="26"/>
      <c r="L67" s="26"/>
    </row>
    <row r="68" spans="1:12" x14ac:dyDescent="0.25">
      <c r="A68" s="19"/>
      <c r="B68" s="20"/>
      <c r="C68" s="13" t="s">
        <v>169</v>
      </c>
      <c r="D68" s="6">
        <v>2.5</v>
      </c>
      <c r="E68" s="6"/>
      <c r="F68" s="6"/>
      <c r="G68" s="6">
        <v>1</v>
      </c>
      <c r="H68" s="6"/>
      <c r="I68" s="8">
        <f>SUM(E68:H68)*2.5</f>
        <v>2.5</v>
      </c>
      <c r="J68" s="26"/>
      <c r="K68" s="26"/>
      <c r="L68" s="26"/>
    </row>
    <row r="69" spans="1:12" ht="24" x14ac:dyDescent="0.25">
      <c r="A69" s="19"/>
      <c r="B69" s="20"/>
      <c r="C69" s="13" t="s">
        <v>170</v>
      </c>
      <c r="D69" s="6">
        <v>0</v>
      </c>
      <c r="E69" s="6"/>
      <c r="F69" s="6"/>
      <c r="G69" s="6"/>
      <c r="H69" s="6"/>
      <c r="I69" s="8">
        <f>SUM(E69:H69)</f>
        <v>0</v>
      </c>
      <c r="J69" s="27"/>
      <c r="K69" s="27"/>
      <c r="L69" s="27"/>
    </row>
    <row r="70" spans="1:12" x14ac:dyDescent="0.25">
      <c r="A70" s="19" t="s">
        <v>209</v>
      </c>
      <c r="B70" s="20" t="s">
        <v>210</v>
      </c>
      <c r="C70" s="13" t="s">
        <v>165</v>
      </c>
      <c r="D70" s="6">
        <v>10</v>
      </c>
      <c r="E70" s="6">
        <v>7</v>
      </c>
      <c r="F70" s="6">
        <v>10</v>
      </c>
      <c r="G70" s="6">
        <v>8</v>
      </c>
      <c r="H70" s="6">
        <v>4</v>
      </c>
      <c r="I70" s="8">
        <f>SUM(E70:H70)*10</f>
        <v>290</v>
      </c>
      <c r="J70" s="25">
        <f>SUM(I70:I74)</f>
        <v>1122.5</v>
      </c>
      <c r="K70" s="25">
        <v>153</v>
      </c>
      <c r="L70" s="25">
        <f>J70/K70</f>
        <v>7.3366013071895422</v>
      </c>
    </row>
    <row r="71" spans="1:12" x14ac:dyDescent="0.25">
      <c r="A71" s="19"/>
      <c r="B71" s="20"/>
      <c r="C71" s="13" t="s">
        <v>167</v>
      </c>
      <c r="D71" s="6">
        <v>7.5</v>
      </c>
      <c r="E71" s="6">
        <v>27</v>
      </c>
      <c r="F71" s="6">
        <v>22</v>
      </c>
      <c r="G71" s="6">
        <v>28</v>
      </c>
      <c r="H71" s="6">
        <v>9</v>
      </c>
      <c r="I71" s="8">
        <f>SUM(E71:H71)*7.5</f>
        <v>645</v>
      </c>
      <c r="J71" s="26"/>
      <c r="K71" s="26"/>
      <c r="L71" s="26"/>
    </row>
    <row r="72" spans="1:12" ht="24" x14ac:dyDescent="0.25">
      <c r="A72" s="19"/>
      <c r="B72" s="20"/>
      <c r="C72" s="13" t="s">
        <v>168</v>
      </c>
      <c r="D72" s="6">
        <v>5</v>
      </c>
      <c r="E72" s="6">
        <v>6</v>
      </c>
      <c r="F72" s="6">
        <v>14</v>
      </c>
      <c r="G72" s="6">
        <v>10</v>
      </c>
      <c r="H72" s="6">
        <v>7</v>
      </c>
      <c r="I72" s="8">
        <f>SUM(E72:H72)*5</f>
        <v>185</v>
      </c>
      <c r="J72" s="26"/>
      <c r="K72" s="26"/>
      <c r="L72" s="26"/>
    </row>
    <row r="73" spans="1:12" x14ac:dyDescent="0.25">
      <c r="A73" s="19"/>
      <c r="B73" s="20"/>
      <c r="C73" s="13" t="s">
        <v>169</v>
      </c>
      <c r="D73" s="6">
        <v>2.5</v>
      </c>
      <c r="E73" s="6"/>
      <c r="F73" s="6"/>
      <c r="G73" s="6">
        <v>1</v>
      </c>
      <c r="H73" s="6"/>
      <c r="I73" s="8">
        <f>SUM(E73:H73)*2.5</f>
        <v>2.5</v>
      </c>
      <c r="J73" s="26"/>
      <c r="K73" s="26"/>
      <c r="L73" s="26"/>
    </row>
    <row r="74" spans="1:12" ht="24" x14ac:dyDescent="0.25">
      <c r="A74" s="19"/>
      <c r="B74" s="20"/>
      <c r="C74" s="13" t="s">
        <v>170</v>
      </c>
      <c r="D74" s="6">
        <v>0</v>
      </c>
      <c r="E74" s="6"/>
      <c r="F74" s="6"/>
      <c r="G74" s="6"/>
      <c r="H74" s="6"/>
      <c r="I74" s="8">
        <f>SUM(E74:H74)</f>
        <v>0</v>
      </c>
      <c r="J74" s="27"/>
      <c r="K74" s="27"/>
      <c r="L74" s="27"/>
    </row>
    <row r="75" spans="1:12" x14ac:dyDescent="0.25">
      <c r="A75" s="19" t="s">
        <v>211</v>
      </c>
      <c r="B75" s="20" t="s">
        <v>212</v>
      </c>
      <c r="C75" s="12" t="s">
        <v>165</v>
      </c>
      <c r="D75" s="6">
        <v>10</v>
      </c>
      <c r="E75" s="6">
        <v>10</v>
      </c>
      <c r="F75" s="6">
        <v>11</v>
      </c>
      <c r="G75" s="6">
        <v>7</v>
      </c>
      <c r="H75" s="6">
        <v>4</v>
      </c>
      <c r="I75" s="8">
        <f>SUM(E75:H75)*10</f>
        <v>320</v>
      </c>
      <c r="J75" s="25">
        <f>SUM(I75:I79)</f>
        <v>1150</v>
      </c>
      <c r="K75" s="25">
        <v>153</v>
      </c>
      <c r="L75" s="25">
        <f>J75/K75</f>
        <v>7.5163398692810457</v>
      </c>
    </row>
    <row r="76" spans="1:12" x14ac:dyDescent="0.25">
      <c r="A76" s="19"/>
      <c r="B76" s="20"/>
      <c r="C76" s="12" t="s">
        <v>167</v>
      </c>
      <c r="D76" s="6">
        <v>7.5</v>
      </c>
      <c r="E76" s="6">
        <v>20</v>
      </c>
      <c r="F76" s="6">
        <v>29</v>
      </c>
      <c r="G76" s="6">
        <v>30</v>
      </c>
      <c r="H76" s="6">
        <v>12</v>
      </c>
      <c r="I76" s="8">
        <f>SUM(E76:H76)*7.5</f>
        <v>682.5</v>
      </c>
      <c r="J76" s="26"/>
      <c r="K76" s="26"/>
      <c r="L76" s="26"/>
    </row>
    <row r="77" spans="1:12" ht="24" x14ac:dyDescent="0.25">
      <c r="A77" s="19"/>
      <c r="B77" s="20"/>
      <c r="C77" s="12" t="s">
        <v>168</v>
      </c>
      <c r="D77" s="6">
        <v>5</v>
      </c>
      <c r="E77" s="6">
        <v>10</v>
      </c>
      <c r="F77" s="6">
        <v>5</v>
      </c>
      <c r="G77" s="6">
        <v>10</v>
      </c>
      <c r="H77" s="6">
        <v>4</v>
      </c>
      <c r="I77" s="8">
        <f>SUM(E77:H77)*5</f>
        <v>145</v>
      </c>
      <c r="J77" s="26"/>
      <c r="K77" s="26"/>
      <c r="L77" s="26"/>
    </row>
    <row r="78" spans="1:12" x14ac:dyDescent="0.25">
      <c r="A78" s="19"/>
      <c r="B78" s="20"/>
      <c r="C78" s="12" t="s">
        <v>169</v>
      </c>
      <c r="D78" s="6">
        <v>2.5</v>
      </c>
      <c r="E78" s="6"/>
      <c r="F78" s="6">
        <v>1</v>
      </c>
      <c r="G78" s="6"/>
      <c r="H78" s="6"/>
      <c r="I78" s="8">
        <f>SUM(E78:H78)*2.5</f>
        <v>2.5</v>
      </c>
      <c r="J78" s="26"/>
      <c r="K78" s="26"/>
      <c r="L78" s="26"/>
    </row>
    <row r="79" spans="1:12" ht="24" x14ac:dyDescent="0.25">
      <c r="A79" s="19"/>
      <c r="B79" s="20"/>
      <c r="C79" s="12" t="s">
        <v>170</v>
      </c>
      <c r="D79" s="6">
        <v>0</v>
      </c>
      <c r="E79" s="6"/>
      <c r="F79" s="6"/>
      <c r="G79" s="6"/>
      <c r="H79" s="6"/>
      <c r="I79" s="8">
        <f>SUM(E79:H79)</f>
        <v>0</v>
      </c>
      <c r="J79" s="27"/>
      <c r="K79" s="27"/>
      <c r="L79" s="27"/>
    </row>
    <row r="80" spans="1:12" x14ac:dyDescent="0.25">
      <c r="B80" t="s">
        <v>217</v>
      </c>
    </row>
  </sheetData>
  <mergeCells count="83">
    <mergeCell ref="L5:L9"/>
    <mergeCell ref="I3:J3"/>
    <mergeCell ref="A2:A3"/>
    <mergeCell ref="B2:B3"/>
    <mergeCell ref="C2:C3"/>
    <mergeCell ref="D2:D3"/>
    <mergeCell ref="I2:J2"/>
    <mergeCell ref="E2:H2"/>
    <mergeCell ref="I4:J4"/>
    <mergeCell ref="A5:A9"/>
    <mergeCell ref="B5:B9"/>
    <mergeCell ref="J5:J9"/>
    <mergeCell ref="K5:K9"/>
    <mergeCell ref="A15:A19"/>
    <mergeCell ref="B15:B19"/>
    <mergeCell ref="J15:J19"/>
    <mergeCell ref="K15:K19"/>
    <mergeCell ref="L15:L19"/>
    <mergeCell ref="A10:A14"/>
    <mergeCell ref="B10:B14"/>
    <mergeCell ref="J10:J14"/>
    <mergeCell ref="K10:K14"/>
    <mergeCell ref="L10:L14"/>
    <mergeCell ref="A25:A29"/>
    <mergeCell ref="B25:B29"/>
    <mergeCell ref="J25:J29"/>
    <mergeCell ref="K25:K29"/>
    <mergeCell ref="L25:L29"/>
    <mergeCell ref="A20:A24"/>
    <mergeCell ref="B20:B24"/>
    <mergeCell ref="J20:J24"/>
    <mergeCell ref="K20:K24"/>
    <mergeCell ref="L20:L24"/>
    <mergeCell ref="L30:L39"/>
    <mergeCell ref="C32:C33"/>
    <mergeCell ref="C34:C35"/>
    <mergeCell ref="C36:C37"/>
    <mergeCell ref="C38:C39"/>
    <mergeCell ref="A30:A39"/>
    <mergeCell ref="B30:B39"/>
    <mergeCell ref="C30:C31"/>
    <mergeCell ref="J30:J39"/>
    <mergeCell ref="K30:K39"/>
    <mergeCell ref="A45:A49"/>
    <mergeCell ref="B45:B49"/>
    <mergeCell ref="J45:J49"/>
    <mergeCell ref="K45:K49"/>
    <mergeCell ref="L45:L49"/>
    <mergeCell ref="A40:A44"/>
    <mergeCell ref="B40:B44"/>
    <mergeCell ref="J40:J44"/>
    <mergeCell ref="K40:K44"/>
    <mergeCell ref="L40:L44"/>
    <mergeCell ref="A55:A59"/>
    <mergeCell ref="B55:B59"/>
    <mergeCell ref="J55:J59"/>
    <mergeCell ref="K55:K59"/>
    <mergeCell ref="L55:L59"/>
    <mergeCell ref="A50:A54"/>
    <mergeCell ref="B50:B54"/>
    <mergeCell ref="J50:J54"/>
    <mergeCell ref="K50:K54"/>
    <mergeCell ref="L50:L54"/>
    <mergeCell ref="A65:A69"/>
    <mergeCell ref="B65:B69"/>
    <mergeCell ref="J65:J69"/>
    <mergeCell ref="K65:K69"/>
    <mergeCell ref="L65:L69"/>
    <mergeCell ref="A60:A64"/>
    <mergeCell ref="B60:B64"/>
    <mergeCell ref="J60:J64"/>
    <mergeCell ref="K60:K64"/>
    <mergeCell ref="L60:L64"/>
    <mergeCell ref="A75:A79"/>
    <mergeCell ref="B75:B79"/>
    <mergeCell ref="J75:J79"/>
    <mergeCell ref="K75:K79"/>
    <mergeCell ref="L75:L79"/>
    <mergeCell ref="A70:A74"/>
    <mergeCell ref="B70:B74"/>
    <mergeCell ref="J70:J74"/>
    <mergeCell ref="K70:K74"/>
    <mergeCell ref="L70:L7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 25 лет</vt:lpstr>
      <vt:lpstr>26-40 лет</vt:lpstr>
      <vt:lpstr>Лист1</vt:lpstr>
      <vt:lpstr>41-60</vt:lpstr>
      <vt:lpstr>свыше 60 лет</vt:lpstr>
      <vt:lpstr>свод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2017-08-07T10:34:47Z</dcterms:modified>
  <cp:category/>
  <cp:contentStatus/>
</cp:coreProperties>
</file>