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3"/>
  </bookViews>
  <sheets>
    <sheet name="Доходы" sheetId="1" r:id="rId1"/>
    <sheet name="Расходы" sheetId="2" r:id="rId2"/>
    <sheet name="приложение 3" sheetId="3" r:id="rId3"/>
    <sheet name="Источники" sheetId="4" r:id="rId4"/>
  </sheets>
  <definedNames/>
  <calcPr fullCalcOnLoad="1"/>
</workbook>
</file>

<file path=xl/sharedStrings.xml><?xml version="1.0" encoding="utf-8"?>
<sst xmlns="http://schemas.openxmlformats.org/spreadsheetml/2006/main" count="453" uniqueCount="348">
  <si>
    <t>Субвенции бюджетам на осуществление первичного воинского учета на территориях, где отсутствуют военные комиссариаты</t>
  </si>
  <si>
    <t>ВСЕГО ДОХОДОВ</t>
  </si>
  <si>
    <t>к году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</si>
  <si>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</si>
  <si>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</si>
  <si>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</si>
  <si>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</si>
  <si>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</si>
  <si>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</si>
  <si>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</si>
  <si>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</si>
  <si>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БЕЗВОЗМЕЗДНЫЕ ПОСТУПЛЕНИЯ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</si>
  <si>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</si>
  <si>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</si>
  <si>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</si>
  <si>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Итого:</t>
  </si>
  <si>
    <t>Исполнение</t>
  </si>
  <si>
    <t>% исполн.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</si>
  <si>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</si>
  <si>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</si>
  <si>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</si>
  <si>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ГОСУДАРСТВЕННАЯ ПОШЛИНА</t>
  </si>
  <si>
    <t>ДОХОДЫ ОТ ПРОДАЖИ МАТЕРИАЛЬНЫХ И НЕМАТЕРИАЛЬНЫХ АКТИВОВ</t>
  </si>
  <si>
    <t>Наименование</t>
  </si>
  <si>
    <t>ФКР</t>
  </si>
  <si>
    <t>ЭКР</t>
  </si>
  <si>
    <t>Квартал I</t>
  </si>
  <si>
    <t>Квартал II</t>
  </si>
  <si>
    <t>Квартал III</t>
  </si>
  <si>
    <t>Квартал IV</t>
  </si>
  <si>
    <t>Утвержденный бюджет на 2009 г.</t>
  </si>
  <si>
    <t>Уточнения бюджета</t>
  </si>
  <si>
    <t>План отчетного периода</t>
  </si>
  <si>
    <t>Исполнено на отч. период 2009 г.</t>
  </si>
  <si>
    <t>Процент выполнения к утв. бюджету 2009 г.</t>
  </si>
  <si>
    <t>Процент выполнения к утв. бюджету с изм.</t>
  </si>
  <si>
    <t>Процент выполнения к уточн. плану 2009 г.</t>
  </si>
  <si>
    <t>Процент выполнения к  плану отч. периода</t>
  </si>
  <si>
    <t>% исполн. к году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</si>
  <si>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</si>
  <si>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</si>
  <si>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</si>
  <si>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</si>
  <si>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</si>
  <si>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</si>
  <si>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</si>
  <si>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</si>
  <si>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</si>
  <si>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</si>
  <si>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</si>
  <si>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</si>
  <si>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</si>
  <si>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</t>
  </si>
  <si>
    <t>Другие вопросы в области культуры, кинематографии, средств массовой информации</t>
  </si>
  <si>
    <t>Государственная поддержка в сфере культуры, кинематографии и средств массовой информации</t>
  </si>
  <si>
    <t>Выполнение функций государственными органами</t>
  </si>
  <si>
    <t>Физическая культура и спорт</t>
  </si>
  <si>
    <t>Межбюджетные трансферты</t>
  </si>
  <si>
    <t>Иные межбюджетные трансферты</t>
  </si>
  <si>
    <t>2.Расходы</t>
  </si>
  <si>
    <t>в руб</t>
  </si>
  <si>
    <t xml:space="preserve">ИСТОЧНИКИ ВНУТРЕННЕГО ФИНАСИРОВАНИЯ  ДЕФИЦИТА </t>
  </si>
  <si>
    <t xml:space="preserve">БЮДЖЕТА МУНИЦИПАЛЬНОГО ОБРАЗОВАНИЯ </t>
  </si>
  <si>
    <t>Уточненный</t>
  </si>
  <si>
    <t>02 01 00 00 00 0000 000</t>
  </si>
  <si>
    <t>КРЕДИТНЫЕ СОГЛАШЕНИЯ И ДОГОВОРЫ,</t>
  </si>
  <si>
    <t>ЗАКЛЮЧЕННЫЕ ОТ ИМЕНИ РОССИЙСКОЙ ФЕДЕРАЦИИ,</t>
  </si>
  <si>
    <t>МУНИЦИПАЛЬНЫХ ОБРАЗОВАНИЙ,</t>
  </si>
  <si>
    <t>ГОСУДАРСТВЕННЫХ ВНЕБЮДЖЕТНЫХ ФОНДОВ</t>
  </si>
  <si>
    <t>02 01 00 00 00 0000 700</t>
  </si>
  <si>
    <t>Получение кредитов по кредитным соглашениям и</t>
  </si>
  <si>
    <t>договорам, заключенным от имени Российской Федерации</t>
  </si>
  <si>
    <t>субъектов РФ, муниципальных образований,</t>
  </si>
  <si>
    <t>государственных внебюджетных фондов</t>
  </si>
  <si>
    <t>02 01 02 00 00 0000 710</t>
  </si>
  <si>
    <t>КРЕДИТЫ, ПОЛУЧЕННЫЕ В ВАЛЮТЕ РОССИЙСКОЙ</t>
  </si>
  <si>
    <t>ФЕДЕРАЦИИ ОТ КРЕДИТНЫХ ОРГАНИЗАЦИЙ</t>
  </si>
  <si>
    <t>02 01 02 00 02 0000 710</t>
  </si>
  <si>
    <t>Кредиты, полученные в валюте Российской Федерации от</t>
  </si>
  <si>
    <t>кредитных организаций бюджетами субъектов РФ</t>
  </si>
  <si>
    <t>02 01 02 00 05 0000 710</t>
  </si>
  <si>
    <t>кредитных организаций  бюджетами  муниципальных районов</t>
  </si>
  <si>
    <t>02 00 00 00 00 0000 800</t>
  </si>
  <si>
    <t>ПОГАШЕНИЕ КРЕДИТОВ ПО КРЕДИТНЫМ СОГЛАШЕНИЯМ</t>
  </si>
  <si>
    <t>И ДОГОВОРАМ, ЗАКЛЮЧЕННЫМ ОТ ИМЕНИ РФ, СУБ. РФ,</t>
  </si>
  <si>
    <t>МУНИЦИПАЛЬНЫХ ОБРАЗОВАНИЙ,ГОСУДАРСТВЕННЫХ</t>
  </si>
  <si>
    <t>ВНЕБЮДЖЕТНЫХ ФОНДОВ</t>
  </si>
  <si>
    <t>02 01 00 00 00 0000 800</t>
  </si>
  <si>
    <t xml:space="preserve">Погашение кредитов по кредитным соглашениям и договорам, </t>
  </si>
  <si>
    <t>заключенным от имени Российской Федерации , субъектов РФ</t>
  </si>
  <si>
    <t xml:space="preserve"> </t>
  </si>
  <si>
    <t>муниципальных образований, государственных внебюджетных</t>
  </si>
  <si>
    <t>фондов, номинированных в валюте РФ</t>
  </si>
  <si>
    <t>02 01 01 00 00 0000 810</t>
  </si>
  <si>
    <t>Бюджетные кредиты, полученные от других бюджетов бюджетной системы</t>
  </si>
  <si>
    <t>02 01 01 00 05 0000 810</t>
  </si>
  <si>
    <t>бюджетами муниципальных районов</t>
  </si>
  <si>
    <t>02 01 02 00 00 0000 810</t>
  </si>
  <si>
    <t>02 01 02 00 02 0000 810</t>
  </si>
  <si>
    <t>02 01 02 00 05 0000 810</t>
  </si>
  <si>
    <t xml:space="preserve">кредитных организаций  бюджетами муниципальных районов </t>
  </si>
  <si>
    <t>04 00 00 00 00 0000 000</t>
  </si>
  <si>
    <t xml:space="preserve">ГОСУДАРСТВЕННЫЕ И МУНИЦИПАЛЬНЫЕ ГАРАНТИИ </t>
  </si>
  <si>
    <t>04 00 00 00 00 0000 800</t>
  </si>
  <si>
    <t>Исполнение государственных и муниципальных гарантий</t>
  </si>
  <si>
    <t>04 01 00 00 00 0000 800</t>
  </si>
  <si>
    <t>в валюте РФ , если платежи в качестве гаранта не ведут</t>
  </si>
  <si>
    <t xml:space="preserve">к возникновению эквивалентных требований со стороны </t>
  </si>
  <si>
    <t>должника , не исполнившему обязательство</t>
  </si>
  <si>
    <t>04 01 00 00 02 0000 810</t>
  </si>
  <si>
    <t>Государственные гарантии субъектов РФ в валюте РФ</t>
  </si>
  <si>
    <t>04 01 00 00 03 0000 810</t>
  </si>
  <si>
    <t>Муниципальные гарантии в валюте РФ</t>
  </si>
  <si>
    <t>05 00 00 00 00 0000 000</t>
  </si>
  <si>
    <t>АКЦИИ И ИНЫЕ ФОРМЫ УЧАСТИЯ В КАПИТАЛЕ,</t>
  </si>
  <si>
    <t xml:space="preserve">НАХОДЯЩЕЙСЯ В ГОСУДАРСТВЕННОЙ И МУНИЦИПАЛЬН </t>
  </si>
  <si>
    <t>СОБСТВЕННОСТИ</t>
  </si>
  <si>
    <t>05 00 00 00 00 0000 630</t>
  </si>
  <si>
    <t>Продажа (уменьшение стоимости) акций и иных форм</t>
  </si>
  <si>
    <t xml:space="preserve">участия в капитале, находящихся в государственной и  </t>
  </si>
  <si>
    <t>муниципальной собственности</t>
  </si>
  <si>
    <t>05 00 00 00 02 0000 630</t>
  </si>
  <si>
    <t>Продажа  акций и иных форм участия в капитале</t>
  </si>
  <si>
    <t xml:space="preserve"> находящихся в собственности субъектов РФ  </t>
  </si>
  <si>
    <t>06 00 00 00 00 0000 000</t>
  </si>
  <si>
    <t>ЗЕМЕЛЬНЫЕ УЧАСТИ, НАХОДЯЩИЕСЯ В ГОСУДАРСТВЕН</t>
  </si>
  <si>
    <t>И МУНИЦИПАЛЬНОЙ СОБСТВЕННОСТИ</t>
  </si>
  <si>
    <t>06 00 00 00 00 0000 430</t>
  </si>
  <si>
    <t>Продажа (уменьшение стоимости) земельных участков,</t>
  </si>
  <si>
    <t>находящихся в государственной и муниципальной</t>
  </si>
  <si>
    <t>собственности</t>
  </si>
  <si>
    <t>06 01 00 00 00 0000 430</t>
  </si>
  <si>
    <t>Земельные участки до разграничения государственной</t>
  </si>
  <si>
    <t>собственности на землю</t>
  </si>
  <si>
    <t>06 01 02 00 00 0000 430</t>
  </si>
  <si>
    <t xml:space="preserve">Поступления от продажи земельных участков,  гос.  собст. на которые </t>
  </si>
  <si>
    <t>не разграничена ( за исключением земельных участков, предназначенных</t>
  </si>
  <si>
    <t>для целей жилищного строительства)</t>
  </si>
  <si>
    <t>06 01 02 00 10 0000 430</t>
  </si>
  <si>
    <t xml:space="preserve">не разграничена, расположенных в границах поселений ( за исключением </t>
  </si>
  <si>
    <t>земельных участков, предназначенных для целей жилищного строит-ва.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</si>
  <si>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</si>
  <si>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</si>
  <si>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</si>
  <si>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</si>
  <si>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01 05 02 01 00 0000 510</t>
  </si>
  <si>
    <t xml:space="preserve">Увеличение прочих остатков средств бюджетов </t>
  </si>
  <si>
    <t>01 05 02 01 10 0000 510</t>
  </si>
  <si>
    <t>01 05 00 00 00 0000 600</t>
  </si>
  <si>
    <t>Уменьшение остатков средств бюджетов</t>
  </si>
  <si>
    <t>01 05 02 01 00 0000 610</t>
  </si>
  <si>
    <t xml:space="preserve">Уменьшение прочих остатков средств бюджетов </t>
  </si>
  <si>
    <t>01 05 02 01 10 0000 610</t>
  </si>
  <si>
    <t>3. Источники внутреннего финансирования дефицита бюджета</t>
  </si>
  <si>
    <t>Обеспечение проведения выборов и референдумов</t>
  </si>
  <si>
    <t>Дотации бюджетам поселений на поддержку мер по обеспечению сбалансированности бюджетов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</si>
  <si>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</si>
  <si>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</si>
  <si>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</si>
  <si>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 xml:space="preserve">Увеличение прочих остатков денежных средств бюджетов </t>
  </si>
  <si>
    <t>01 05 02 00 00 0000 510</t>
  </si>
  <si>
    <t>01 05 02 00 00 0000 610</t>
  </si>
  <si>
    <t>Приложение 1</t>
  </si>
  <si>
    <t xml:space="preserve">к постановлению администрации </t>
  </si>
  <si>
    <t>Код бюджетной классификации</t>
  </si>
  <si>
    <t>Наименование показателя</t>
  </si>
  <si>
    <t>000 1 00 00000 00 0000 000</t>
  </si>
  <si>
    <t>НАЛОГОВЫЕ И НЕНАЛОГОВЫЕ ДОХОДЫ</t>
  </si>
  <si>
    <t>000 1 01 00000 00 0000 000</t>
  </si>
  <si>
    <t>000 1 01 02000 01 0000 110</t>
  </si>
  <si>
    <t>000 1 01 02020 01 0000 110</t>
  </si>
  <si>
    <t>000 1 05 00000 00 0000 000</t>
  </si>
  <si>
    <t>Единый сельскохозяйственный налог</t>
  </si>
  <si>
    <t>000 1 06 00000 00 0000 000</t>
  </si>
  <si>
    <t>000 1 06 01000 00 0000 110</t>
  </si>
  <si>
    <t>000 1 06 01030 10 0000 110</t>
  </si>
  <si>
    <t>000 1 06 06000 00 0000 000</t>
  </si>
  <si>
    <t>000 1 08 00000 00 0000 000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</si>
  <si>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</si>
  <si>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</si>
  <si>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000 1 08 04020 01 0000 110</t>
  </si>
  <si>
    <t>000 1 09 00000 00 0000 000</t>
  </si>
  <si>
    <t>000 1 09 04000 00 0000 110</t>
  </si>
  <si>
    <t>000 1 11 00000 00 0000 000</t>
  </si>
  <si>
    <t>000 1 11 05000 00 0000 120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</si>
  <si>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</si>
  <si>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</si>
  <si>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000 1 14 00000 00 0000 000</t>
  </si>
  <si>
    <t>000 1 14 06000 00 0000 430</t>
  </si>
  <si>
    <t>000 1 14 06010 00 0000 430</t>
  </si>
  <si>
    <t>Доходы от продажи земельных участков государственная собственность на которые не разграничена</t>
  </si>
  <si>
    <t>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</si>
  <si>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>000 2 00 00000 00 0000 000</t>
  </si>
  <si>
    <t>000 2 02 00000 00 0000 000</t>
  </si>
  <si>
    <t>БЕЗВОЗМЕЗДНЫЕ ПОСТУПЛЕНИЯ ОТ ДРУГИХ  БЮДЖЕТОВ БЮДЖЕТНОЙ СИСТЕМЫ РОССИЙСКОЙ ФЕДЕРАЦИИ</t>
  </si>
  <si>
    <t>000 2 02 01003 00 0000 151</t>
  </si>
  <si>
    <t>Дотации бюджетам на поддержку мер по обеспечению сбалансированности бюджетов</t>
  </si>
  <si>
    <t>000 2 02 01003 10 0000 151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</si>
  <si>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</si>
  <si>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Амбулаторная помощь</t>
  </si>
  <si>
    <t>Скорая медицинская помощь</t>
  </si>
  <si>
    <t>Социальная политика</t>
  </si>
  <si>
    <t>000 1 05 03010 01 0000 110</t>
  </si>
  <si>
    <t>000 1 05 03020 01 0000 110</t>
  </si>
  <si>
    <t>Единый сельскохозяйственный налог (за налоговые периоды, истекшие до 1 января 2011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</si>
  <si>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</si>
  <si>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</si>
  <si>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Жилищное хозяйство</t>
  </si>
  <si>
    <t>Национальная экономика</t>
  </si>
  <si>
    <t>Культура и кинематография</t>
  </si>
  <si>
    <t>ЗДРАВООХРАНЕНИЕ</t>
  </si>
  <si>
    <t>000 1 01 02010 01 0000 110</t>
  </si>
  <si>
    <t>000 2 03 00000 00 0000 180</t>
  </si>
  <si>
    <t>Безвозмездные поступления от государственных (муниципальных) организаций</t>
  </si>
  <si>
    <t>000 2 03 05000 10 0000 180</t>
  </si>
  <si>
    <t>Безвозмездные поступления от государственных организаций в бюджеты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</si>
  <si>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</si>
  <si>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000 1 05 03000 01 0000 110</t>
  </si>
  <si>
    <t>000 1 11 05013 10 0000 120</t>
  </si>
  <si>
    <t>000 1 14 06013 10 0000 430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</si>
  <si>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</si>
  <si>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</si>
  <si>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000 1 09 04053 10 0000 110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</si>
  <si>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</si>
  <si>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Дорожное хозяйство(дорожные фонды)</t>
  </si>
  <si>
    <t>МО Епифанское Кимовского района</t>
  </si>
  <si>
    <t>000 1 16 00000 00 0000 000</t>
  </si>
  <si>
    <t>ШТРАФЫ, САНКЦИИ, ВОЗМЕЩЕНИЕ УЩЕРБА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</si>
  <si>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</si>
  <si>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</si>
  <si>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</si>
  <si>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</si>
  <si>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 xml:space="preserve">Другие общегосударственные вопросы </t>
  </si>
  <si>
    <t>Обеспечение пожарной безопасности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</si>
  <si>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</si>
  <si>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</si>
  <si>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000 2 02 02 088 10 0004 151</t>
  </si>
  <si>
    <t>Субсидии бюджетам бюджетной системы Российской Федерации (межбюджетные субсидии)</t>
  </si>
  <si>
    <t>000 2 07 05020 10 0000 180</t>
  </si>
  <si>
    <t>000  2 07 05030 10 0000 180</t>
  </si>
  <si>
    <t>Прочие безвозмездные поступления в бюджеты поселений</t>
  </si>
  <si>
    <t>000 2 07 00000 00 0000 000</t>
  </si>
  <si>
    <t>ПРОЧИЕ БЕЗВОЗМЕЗДНЫЕ ПОСТУПЛЕНИЯ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</si>
  <si>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</si>
  <si>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</si>
  <si>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000 1 13 02000 00 0000 000</t>
  </si>
  <si>
    <t>000 1 13 00000 00 0000 000</t>
  </si>
  <si>
    <t>000 1 13 02995 10 0000 130</t>
  </si>
  <si>
    <t>Администрация МО Епифанское</t>
  </si>
  <si>
    <t>Муниципальные учреждения культуры</t>
  </si>
  <si>
    <t>Епифанское Кимовского района:</t>
  </si>
  <si>
    <t>тыс.руб.</t>
  </si>
  <si>
    <t>000 1 11 05070 00 0000 120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</si>
  <si>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(аренда прочих учреждений)</t>
  </si>
  <si>
    <t>000 1 11 05075 10 0000 120</t>
  </si>
  <si>
    <t>Защита населения и территории от чрезвычайных ситуаций</t>
  </si>
  <si>
    <t>000 1 06 06030 00 0000 110</t>
  </si>
  <si>
    <t>Земельный налог с организаций</t>
  </si>
  <si>
    <t>000 1 06 06033 10 0000 110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</si>
  <si>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</si>
  <si>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</si>
  <si>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</si>
  <si>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</si>
  <si>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</si>
  <si>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000 1 11 09045 10 0000 120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</si>
  <si>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</si>
  <si>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000 1 11 09000 00 0000 120</t>
  </si>
  <si>
    <t>000 1 16 90050 10 0000 140</t>
  </si>
  <si>
    <t>000 1 16 90000 00 0000 140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</si>
  <si>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</si>
  <si>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</si>
  <si>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составляющего казну сельских поселений (за исключением земельных участков)</t>
  </si>
  <si>
    <t>Дотации бюджетам сельских поселений на поддержку мер по обеспечению сбалансированности бюджетов</t>
  </si>
  <si>
    <t>Субсидии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реформирования ЖКХ (немалоэтажного строительство)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</si>
  <si>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</si>
  <si>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</si>
  <si>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</si>
  <si>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</si>
  <si>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</si>
  <si>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</si>
  <si>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</si>
  <si>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</t>
  </si>
  <si>
    <t>Прочие доходы от компенсации затрат бюджетов сельских поселений</t>
  </si>
  <si>
    <t>Другие  вопросы в области национальной экономики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</si>
  <si>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</si>
  <si>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000 2 02 20299 10 0000 151</t>
  </si>
  <si>
    <t>000 2 02 20299 00 0000 151</t>
  </si>
  <si>
    <t>000 2 02 20000 00 0000 151</t>
  </si>
  <si>
    <t>000 2 02 35118 10 0000 151</t>
  </si>
  <si>
    <t>000 2 02 35118 00 0000 151</t>
  </si>
  <si>
    <t>000 2 02 35000 00 0000 151</t>
  </si>
  <si>
    <t>000 2 02 40000 00 0000 151</t>
  </si>
  <si>
    <t>000 2 02 40014 10 0000 151</t>
  </si>
  <si>
    <t>000 2 02 49999 10 0000 151</t>
  </si>
  <si>
    <t>000 2 07 05000 00 0000 000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</si>
  <si>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</si>
  <si>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</si>
  <si>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Доходы от продажи земельных участков, находящихся в государственной и муниципальной собственности </t>
  </si>
  <si>
    <t>000 1 14 00000 00 0000 430</t>
  </si>
  <si>
    <t>Субсидии на обеспечение мероприятий по переселению граждан из аварийного жилищного фонда за счет средств, поступивших от государственной корпорации Фонда содействия реформированию ЖКХ</t>
  </si>
  <si>
    <t xml:space="preserve">Субсидии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Фонда содействия реформированию ЖКХ </t>
  </si>
  <si>
    <t>000 2 02 40014 00 0000 151</t>
  </si>
  <si>
    <t>Межбюджетные трансферты, передаваемые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</si>
  <si>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000 2 02 49999 00 0000 151</t>
  </si>
  <si>
    <t>Связь и информатика</t>
  </si>
  <si>
    <t xml:space="preserve">Пенсионное обеспечение </t>
  </si>
  <si>
    <t>Другие вопросы в области социальной политики</t>
  </si>
  <si>
    <t>000 2 19 60010 10 0000 151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</si>
  <si>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</si>
  <si>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</si>
  <si>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000 2 19 60010 00 0000 000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</si>
  <si>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образований</t>
  </si>
  <si>
    <t>План на 2020 год</t>
  </si>
  <si>
    <t>000 1 13 01990 00 0000 130</t>
  </si>
  <si>
    <t>000 1 13 01995 10 0000 130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</si>
  <si>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</si>
  <si>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</si>
  <si>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000 2 02 16000 00 0000 151</t>
  </si>
  <si>
    <t>000 2 02 16001 00 0000 151</t>
  </si>
  <si>
    <t>000 2 02 16001 10 0000 151</t>
  </si>
  <si>
    <t>Дотации бюджетам сельских поселений на выравнивание бюджетной обеспеченности из бюджетов муниципальных районов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</si>
  <si>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</si>
  <si>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Уточненный план 2020 г.</t>
  </si>
  <si>
    <t>000 1 16 02000 02 0000 140</t>
  </si>
  <si>
    <t>000 1 16 02020 02 0000 140</t>
  </si>
  <si>
    <t>Заместитель главы администрации МО</t>
  </si>
  <si>
    <t>В. А. Кирилин</t>
  </si>
  <si>
    <t xml:space="preserve">Заместитель главы  администрации
муниципального образования
Епифанское Кимовского района 
</t>
  </si>
  <si>
    <t>В. А.Кирилин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</si>
  <si>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</si>
  <si>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</t>
  </si>
  <si>
    <t>Исполнение за  2020 год</t>
  </si>
  <si>
    <t>Фактически сложившаяся численность на 01.01.2021 г. (чел.)</t>
  </si>
  <si>
    <t>Фактические затраты на денежное содержание за 2020 год (тыс.руб.)</t>
  </si>
  <si>
    <t>Информация о численности муниципальных служащих, работников муниципальных казенных учреждений  и фактических затратах на их денежное содержание за 2020 год</t>
  </si>
  <si>
    <t>Приложение 3                                                                к постановлению администрации                                      МО Епифанское Кимовского района                                            от 02.03.2021 № 14</t>
  </si>
  <si>
    <t>Епифанское Кимовского района на 01 января 2021 года</t>
  </si>
  <si>
    <t>2020 года</t>
  </si>
  <si>
    <t>за 2020 г.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</si>
  <si>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</si>
  <si>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</si>
  <si>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</si>
  <si>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</si>
  <si>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</si>
  <si>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</si>
  <si>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Исполнение  за 2020 г.</t>
  </si>
  <si>
    <t xml:space="preserve"> от 02.03.2021 года № 14</t>
  </si>
  <si>
    <t>Отчет об исполенении доходов бюджета МО Епифанское Кимовского района за 2020 год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</si>
</sst>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0000"/>
    <numFmt numFmtId="185" formatCode="000"/>
    <numFmt numFmtId="186" formatCode="0.0%"/>
    <numFmt numFmtId="187" formatCode="0.0"/>
    <numFmt numFmtId="188" formatCode="#,##0.0"/>
    <numFmt numFmtId="189" formatCode="#,##0.000"/>
    <numFmt numFmtId="190" formatCode="#,##0.0000"/>
    <numFmt numFmtId="191" formatCode="#,##0.00000"/>
    <numFmt numFmtId="192" formatCode="0.000"/>
    <numFmt numFmtId="193" formatCode="#,##0.000;[Red]\-#,##0.000;0.000"/>
    <numFmt numFmtId="194" formatCode="#,##0.0;[Red]\-#,##0.0;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5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9"/>
      <name val="Arial"/>
      <family val="2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3" fillId="0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13" fillId="28" borderId="3">
      <alignment horizontal="left" vertical="top"/>
      <protection/>
    </xf>
    <xf numFmtId="49" fontId="14" fillId="0" borderId="3">
      <alignment horizontal="left" vertical="top"/>
      <protection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14" fillId="0" borderId="3">
      <alignment horizontal="left" vertical="top" wrapText="1"/>
      <protection/>
    </xf>
    <xf numFmtId="0" fontId="46" fillId="0" borderId="7" applyNumberFormat="0" applyFill="0" applyAlignment="0" applyProtection="0"/>
    <xf numFmtId="0" fontId="47" fillId="29" borderId="8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49" fontId="15" fillId="33" borderId="3">
      <alignment horizontal="left" vertical="top" wrapText="1"/>
      <protection/>
    </xf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4" borderId="0" applyNumberFormat="0" applyBorder="0" applyAlignment="0" applyProtection="0"/>
    <xf numFmtId="0" fontId="13" fillId="0" borderId="3">
      <alignment horizontal="left" vertical="top" wrapText="1"/>
      <protection/>
    </xf>
  </cellStyleXfs>
  <cellXfs count="278">
    <xf numFmtId="0" fontId="0" fillId="0" borderId="0" xfId="0" applyAlignment="1">
      <alignment/>
    </xf>
    <xf numFmtId="0" fontId="2" fillId="0" borderId="0" xfId="56" applyNumberFormat="1" applyFont="1" applyFill="1" applyAlignment="1" applyProtection="1">
      <alignment/>
      <protection hidden="1"/>
    </xf>
    <xf numFmtId="0" fontId="6" fillId="0" borderId="0" xfId="0" applyFont="1" applyAlignment="1">
      <alignment/>
    </xf>
    <xf numFmtId="0" fontId="3" fillId="0" borderId="0" xfId="56" applyNumberFormat="1" applyFont="1" applyFill="1" applyAlignment="1" applyProtection="1">
      <alignment/>
      <protection hidden="1"/>
    </xf>
    <xf numFmtId="0" fontId="3" fillId="0" borderId="11" xfId="56" applyNumberFormat="1" applyFont="1" applyFill="1" applyBorder="1" applyAlignment="1" applyProtection="1">
      <alignment horizontal="centerContinuous" vertical="center"/>
      <protection hidden="1"/>
    </xf>
    <xf numFmtId="0" fontId="3" fillId="0" borderId="12" xfId="56" applyNumberFormat="1" applyFont="1" applyFill="1" applyBorder="1" applyAlignment="1" applyProtection="1">
      <alignment horizontal="centerContinuous" vertical="center"/>
      <protection hidden="1"/>
    </xf>
    <xf numFmtId="0" fontId="3" fillId="0" borderId="13" xfId="56" applyNumberFormat="1" applyFont="1" applyFill="1" applyBorder="1" applyAlignment="1" applyProtection="1">
      <alignment horizontal="center" vertical="center"/>
      <protection hidden="1"/>
    </xf>
    <xf numFmtId="0" fontId="3" fillId="0" borderId="14" xfId="56" applyNumberFormat="1" applyFont="1" applyFill="1" applyBorder="1" applyAlignment="1" applyProtection="1">
      <alignment horizontal="center" vertical="center"/>
      <protection hidden="1"/>
    </xf>
    <xf numFmtId="0" fontId="3" fillId="0" borderId="15" xfId="56" applyNumberFormat="1" applyFont="1" applyFill="1" applyBorder="1" applyAlignment="1" applyProtection="1">
      <alignment horizontal="center" vertical="center"/>
      <protection hidden="1"/>
    </xf>
    <xf numFmtId="0" fontId="3" fillId="0" borderId="16" xfId="56" applyNumberFormat="1" applyFont="1" applyFill="1" applyBorder="1" applyAlignment="1" applyProtection="1">
      <alignment horizontal="center" vertical="center"/>
      <protection hidden="1"/>
    </xf>
    <xf numFmtId="0" fontId="3" fillId="0" borderId="16" xfId="56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6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56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56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56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56" applyNumberFormat="1" applyFont="1" applyFill="1" applyBorder="1" applyAlignment="1" applyProtection="1">
      <alignment horizontal="center" vertical="center"/>
      <protection hidden="1"/>
    </xf>
    <xf numFmtId="0" fontId="3" fillId="0" borderId="0" xfId="56" applyNumberFormat="1" applyFont="1" applyFill="1" applyAlignment="1" applyProtection="1">
      <alignment horizontal="center" vertical="center"/>
      <protection hidden="1"/>
    </xf>
    <xf numFmtId="0" fontId="3" fillId="0" borderId="20" xfId="56" applyNumberFormat="1" applyFont="1" applyFill="1" applyBorder="1" applyAlignment="1" applyProtection="1">
      <alignment horizontal="centerContinuous"/>
      <protection hidden="1"/>
    </xf>
    <xf numFmtId="0" fontId="3" fillId="0" borderId="18" xfId="56" applyNumberFormat="1" applyFont="1" applyFill="1" applyBorder="1" applyAlignment="1" applyProtection="1">
      <alignment horizontal="centerContinuous"/>
      <protection hidden="1"/>
    </xf>
    <xf numFmtId="0" fontId="3" fillId="0" borderId="15" xfId="56" applyNumberFormat="1" applyFont="1" applyFill="1" applyBorder="1" applyAlignment="1" applyProtection="1">
      <alignment horizontal="center"/>
      <protection hidden="1"/>
    </xf>
    <xf numFmtId="0" fontId="3" fillId="0" borderId="21" xfId="56" applyNumberFormat="1" applyFont="1" applyFill="1" applyBorder="1" applyAlignment="1" applyProtection="1">
      <alignment horizontal="center"/>
      <protection hidden="1"/>
    </xf>
    <xf numFmtId="0" fontId="3" fillId="0" borderId="22" xfId="56" applyNumberFormat="1" applyFont="1" applyFill="1" applyBorder="1" applyAlignment="1" applyProtection="1">
      <alignment horizontal="center"/>
      <protection hidden="1"/>
    </xf>
    <xf numFmtId="0" fontId="3" fillId="0" borderId="23" xfId="56" applyNumberFormat="1" applyFont="1" applyFill="1" applyBorder="1" applyAlignment="1" applyProtection="1">
      <alignment horizontal="center"/>
      <protection hidden="1"/>
    </xf>
    <xf numFmtId="0" fontId="3" fillId="0" borderId="24" xfId="56" applyNumberFormat="1" applyFont="1" applyFill="1" applyBorder="1" applyAlignment="1" applyProtection="1">
      <alignment horizontal="center"/>
      <protection hidden="1"/>
    </xf>
    <xf numFmtId="0" fontId="3" fillId="0" borderId="0" xfId="56" applyNumberFormat="1" applyFont="1" applyFill="1" applyAlignment="1" applyProtection="1">
      <alignment horizontal="center"/>
      <protection hidden="1"/>
    </xf>
    <xf numFmtId="0" fontId="3" fillId="0" borderId="19" xfId="56" applyNumberFormat="1" applyFont="1" applyFill="1" applyBorder="1" applyAlignment="1" applyProtection="1">
      <alignment horizontal="center"/>
      <protection hidden="1"/>
    </xf>
    <xf numFmtId="0" fontId="1" fillId="0" borderId="25" xfId="56" applyBorder="1" applyAlignment="1" applyProtection="1">
      <alignment horizontal="center"/>
      <protection hidden="1"/>
    </xf>
    <xf numFmtId="0" fontId="2" fillId="0" borderId="25" xfId="56" applyFont="1" applyBorder="1" applyAlignment="1">
      <alignment horizontal="center"/>
      <protection/>
    </xf>
    <xf numFmtId="0" fontId="2" fillId="0" borderId="26" xfId="56" applyNumberFormat="1" applyFont="1" applyFill="1" applyBorder="1" applyAlignment="1" applyProtection="1">
      <alignment/>
      <protection hidden="1"/>
    </xf>
    <xf numFmtId="184" fontId="8" fillId="0" borderId="27" xfId="56" applyNumberFormat="1" applyFont="1" applyFill="1" applyBorder="1" applyAlignment="1" applyProtection="1">
      <alignment/>
      <protection hidden="1"/>
    </xf>
    <xf numFmtId="181" fontId="8" fillId="0" borderId="27" xfId="56" applyNumberFormat="1" applyFont="1" applyFill="1" applyBorder="1" applyAlignment="1" applyProtection="1">
      <alignment/>
      <protection hidden="1"/>
    </xf>
    <xf numFmtId="184" fontId="8" fillId="0" borderId="28" xfId="56" applyNumberFormat="1" applyFont="1" applyFill="1" applyBorder="1" applyAlignment="1" applyProtection="1">
      <alignment horizontal="centerContinuous" wrapText="1"/>
      <protection hidden="1"/>
    </xf>
    <xf numFmtId="184" fontId="2" fillId="0" borderId="29" xfId="56" applyNumberFormat="1" applyFont="1" applyFill="1" applyBorder="1" applyAlignment="1" applyProtection="1">
      <alignment horizontal="left" wrapText="1"/>
      <protection hidden="1"/>
    </xf>
    <xf numFmtId="184" fontId="2" fillId="0" borderId="30" xfId="56" applyNumberFormat="1" applyFont="1" applyFill="1" applyBorder="1" applyAlignment="1" applyProtection="1">
      <alignment horizontal="left" wrapText="1"/>
      <protection hidden="1"/>
    </xf>
    <xf numFmtId="184" fontId="2" fillId="0" borderId="30" xfId="56" applyNumberFormat="1" applyFont="1" applyFill="1" applyBorder="1" applyAlignment="1" applyProtection="1">
      <alignment/>
      <protection hidden="1"/>
    </xf>
    <xf numFmtId="182" fontId="2" fillId="0" borderId="30" xfId="56" applyNumberFormat="1" applyFont="1" applyFill="1" applyBorder="1" applyAlignment="1" applyProtection="1">
      <alignment horizontal="left" wrapText="1"/>
      <protection hidden="1"/>
    </xf>
    <xf numFmtId="181" fontId="2" fillId="0" borderId="30" xfId="56" applyNumberFormat="1" applyFont="1" applyFill="1" applyBorder="1" applyAlignment="1" applyProtection="1">
      <alignment/>
      <protection hidden="1"/>
    </xf>
    <xf numFmtId="184" fontId="8" fillId="0" borderId="31" xfId="56" applyNumberFormat="1" applyFont="1" applyFill="1" applyBorder="1" applyAlignment="1" applyProtection="1">
      <alignment horizontal="centerContinuous" wrapText="1"/>
      <protection hidden="1"/>
    </xf>
    <xf numFmtId="185" fontId="2" fillId="0" borderId="30" xfId="56" applyNumberFormat="1" applyFont="1" applyFill="1" applyBorder="1" applyAlignment="1" applyProtection="1">
      <alignment horizontal="left" wrapText="1"/>
      <protection hidden="1"/>
    </xf>
    <xf numFmtId="184" fontId="8" fillId="0" borderId="30" xfId="56" applyNumberFormat="1" applyFont="1" applyFill="1" applyBorder="1" applyAlignment="1" applyProtection="1">
      <alignment/>
      <protection hidden="1"/>
    </xf>
    <xf numFmtId="181" fontId="8" fillId="0" borderId="30" xfId="56" applyNumberFormat="1" applyFont="1" applyFill="1" applyBorder="1" applyAlignment="1" applyProtection="1">
      <alignment/>
      <protection hidden="1"/>
    </xf>
    <xf numFmtId="0" fontId="2" fillId="0" borderId="32" xfId="56" applyNumberFormat="1" applyFont="1" applyFill="1" applyBorder="1" applyAlignment="1" applyProtection="1">
      <alignment horizontal="centerContinuous"/>
      <protection hidden="1"/>
    </xf>
    <xf numFmtId="0" fontId="2" fillId="0" borderId="33" xfId="56" applyNumberFormat="1" applyFont="1" applyFill="1" applyBorder="1" applyAlignment="1" applyProtection="1">
      <alignment horizontal="centerContinuous"/>
      <protection hidden="1"/>
    </xf>
    <xf numFmtId="0" fontId="2" fillId="0" borderId="34" xfId="56" applyNumberFormat="1" applyFont="1" applyFill="1" applyBorder="1" applyAlignment="1" applyProtection="1">
      <alignment/>
      <protection hidden="1"/>
    </xf>
    <xf numFmtId="181" fontId="3" fillId="0" borderId="35" xfId="56" applyNumberFormat="1" applyFont="1" applyFill="1" applyBorder="1" applyAlignment="1" applyProtection="1">
      <alignment/>
      <protection hidden="1"/>
    </xf>
    <xf numFmtId="181" fontId="3" fillId="0" borderId="21" xfId="56" applyNumberFormat="1" applyFont="1" applyFill="1" applyBorder="1" applyAlignment="1" applyProtection="1">
      <alignment/>
      <protection hidden="1"/>
    </xf>
    <xf numFmtId="181" fontId="3" fillId="0" borderId="36" xfId="56" applyNumberFormat="1" applyFont="1" applyFill="1" applyBorder="1" applyAlignment="1" applyProtection="1">
      <alignment/>
      <protection hidden="1"/>
    </xf>
    <xf numFmtId="181" fontId="3" fillId="0" borderId="22" xfId="56" applyNumberFormat="1" applyFont="1" applyFill="1" applyBorder="1" applyAlignment="1" applyProtection="1">
      <alignment/>
      <protection hidden="1"/>
    </xf>
    <xf numFmtId="186" fontId="2" fillId="0" borderId="37" xfId="6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2" fillId="0" borderId="18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0" fillId="0" borderId="38" xfId="0" applyBorder="1" applyAlignment="1">
      <alignment/>
    </xf>
    <xf numFmtId="0" fontId="10" fillId="0" borderId="12" xfId="0" applyFont="1" applyBorder="1" applyAlignment="1">
      <alignment/>
    </xf>
    <xf numFmtId="0" fontId="0" fillId="0" borderId="39" xfId="0" applyBorder="1" applyAlignment="1">
      <alignment/>
    </xf>
    <xf numFmtId="0" fontId="2" fillId="0" borderId="4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26" xfId="0" applyBorder="1" applyAlignment="1">
      <alignment/>
    </xf>
    <xf numFmtId="0" fontId="10" fillId="0" borderId="0" xfId="0" applyFont="1" applyBorder="1" applyAlignment="1">
      <alignment/>
    </xf>
    <xf numFmtId="0" fontId="0" fillId="0" borderId="41" xfId="0" applyBorder="1" applyAlignment="1">
      <alignment/>
    </xf>
    <xf numFmtId="4" fontId="0" fillId="0" borderId="41" xfId="0" applyNumberFormat="1" applyBorder="1" applyAlignment="1">
      <alignment/>
    </xf>
    <xf numFmtId="0" fontId="2" fillId="0" borderId="32" xfId="0" applyFont="1" applyBorder="1" applyAlignment="1">
      <alignment/>
    </xf>
    <xf numFmtId="0" fontId="2" fillId="0" borderId="42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32" xfId="0" applyBorder="1" applyAlignment="1">
      <alignment/>
    </xf>
    <xf numFmtId="0" fontId="0" fillId="0" borderId="42" xfId="0" applyBorder="1" applyAlignment="1">
      <alignment/>
    </xf>
    <xf numFmtId="0" fontId="2" fillId="0" borderId="4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0" fillId="0" borderId="0" xfId="0" applyBorder="1" applyAlignment="1">
      <alignment/>
    </xf>
    <xf numFmtId="0" fontId="11" fillId="0" borderId="4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0" xfId="0" applyFont="1" applyBorder="1" applyAlignment="1">
      <alignment/>
    </xf>
    <xf numFmtId="4" fontId="2" fillId="0" borderId="41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0" fontId="1" fillId="0" borderId="40" xfId="0" applyFont="1" applyBorder="1" applyAlignment="1">
      <alignment/>
    </xf>
    <xf numFmtId="0" fontId="1" fillId="0" borderId="0" xfId="0" applyFont="1" applyBorder="1" applyAlignment="1">
      <alignment/>
    </xf>
    <xf numFmtId="186" fontId="0" fillId="0" borderId="41" xfId="60" applyNumberFormat="1" applyFont="1" applyBorder="1" applyAlignment="1">
      <alignment/>
    </xf>
    <xf numFmtId="4" fontId="0" fillId="0" borderId="23" xfId="0" applyNumberFormat="1" applyBorder="1" applyAlignment="1">
      <alignment/>
    </xf>
    <xf numFmtId="0" fontId="3" fillId="0" borderId="25" xfId="56" applyFont="1" applyBorder="1" applyAlignment="1">
      <alignment vertical="center" wrapText="1"/>
      <protection/>
    </xf>
    <xf numFmtId="186" fontId="8" fillId="0" borderId="39" xfId="60" applyNumberFormat="1" applyFont="1" applyBorder="1" applyAlignment="1">
      <alignment/>
    </xf>
    <xf numFmtId="186" fontId="8" fillId="0" borderId="37" xfId="60" applyNumberFormat="1" applyFont="1" applyBorder="1" applyAlignment="1">
      <alignment/>
    </xf>
    <xf numFmtId="186" fontId="8" fillId="0" borderId="37" xfId="60" applyNumberFormat="1" applyFont="1" applyBorder="1" applyAlignment="1">
      <alignment/>
    </xf>
    <xf numFmtId="182" fontId="2" fillId="0" borderId="30" xfId="56" applyNumberFormat="1" applyFont="1" applyFill="1" applyBorder="1" applyAlignment="1" applyProtection="1">
      <alignment wrapText="1"/>
      <protection hidden="1"/>
    </xf>
    <xf numFmtId="184" fontId="8" fillId="0" borderId="28" xfId="56" applyNumberFormat="1" applyFont="1" applyFill="1" applyBorder="1" applyAlignment="1" applyProtection="1">
      <alignment horizontal="center" wrapText="1"/>
      <protection hidden="1"/>
    </xf>
    <xf numFmtId="184" fontId="8" fillId="0" borderId="43" xfId="56" applyNumberFormat="1" applyFont="1" applyFill="1" applyBorder="1" applyAlignment="1" applyProtection="1">
      <alignment horizontal="centerContinuous" wrapText="1"/>
      <protection hidden="1"/>
    </xf>
    <xf numFmtId="184" fontId="5" fillId="0" borderId="30" xfId="56" applyNumberFormat="1" applyFont="1" applyFill="1" applyBorder="1" applyAlignment="1" applyProtection="1">
      <alignment/>
      <protection hidden="1"/>
    </xf>
    <xf numFmtId="185" fontId="5" fillId="0" borderId="29" xfId="56" applyNumberFormat="1" applyFont="1" applyFill="1" applyBorder="1" applyAlignment="1" applyProtection="1">
      <alignment/>
      <protection hidden="1"/>
    </xf>
    <xf numFmtId="185" fontId="5" fillId="0" borderId="30" xfId="56" applyNumberFormat="1" applyFont="1" applyFill="1" applyBorder="1" applyAlignment="1" applyProtection="1">
      <alignment/>
      <protection hidden="1"/>
    </xf>
    <xf numFmtId="184" fontId="2" fillId="0" borderId="44" xfId="56" applyNumberFormat="1" applyFont="1" applyFill="1" applyBorder="1" applyAlignment="1" applyProtection="1">
      <alignment horizontal="left" wrapText="1"/>
      <protection hidden="1"/>
    </xf>
    <xf numFmtId="181" fontId="5" fillId="0" borderId="30" xfId="56" applyNumberFormat="1" applyFont="1" applyFill="1" applyBorder="1" applyAlignment="1" applyProtection="1">
      <alignment/>
      <protection hidden="1"/>
    </xf>
    <xf numFmtId="186" fontId="2" fillId="0" borderId="41" xfId="60" applyNumberFormat="1" applyFont="1" applyBorder="1" applyAlignment="1">
      <alignment/>
    </xf>
    <xf numFmtId="186" fontId="3" fillId="0" borderId="25" xfId="60" applyNumberFormat="1" applyFont="1" applyBorder="1" applyAlignment="1">
      <alignment/>
    </xf>
    <xf numFmtId="0" fontId="16" fillId="0" borderId="0" xfId="56" applyFont="1">
      <alignment/>
      <protection/>
    </xf>
    <xf numFmtId="0" fontId="16" fillId="0" borderId="0" xfId="56" applyFont="1" applyAlignment="1">
      <alignment horizontal="center"/>
      <protection/>
    </xf>
    <xf numFmtId="0" fontId="1" fillId="0" borderId="0" xfId="56" applyFont="1">
      <alignment/>
      <protection/>
    </xf>
    <xf numFmtId="0" fontId="16" fillId="0" borderId="0" xfId="56" applyFont="1" applyFill="1" applyAlignment="1">
      <alignment/>
      <protection/>
    </xf>
    <xf numFmtId="0" fontId="12" fillId="0" borderId="0" xfId="56" applyFont="1" applyProtection="1">
      <alignment/>
      <protection hidden="1"/>
    </xf>
    <xf numFmtId="170" fontId="12" fillId="0" borderId="0" xfId="43" applyFont="1" applyFill="1" applyAlignment="1" applyProtection="1">
      <alignment vertical="center" wrapText="1"/>
      <protection hidden="1"/>
    </xf>
    <xf numFmtId="49" fontId="17" fillId="0" borderId="29" xfId="45" applyFont="1" applyFill="1" applyBorder="1" applyAlignment="1">
      <alignment horizontal="center" vertical="top"/>
      <protection/>
    </xf>
    <xf numFmtId="49" fontId="16" fillId="0" borderId="29" xfId="46" applyFont="1" applyBorder="1" applyAlignment="1">
      <alignment horizontal="center" vertical="top" wrapText="1"/>
      <protection/>
    </xf>
    <xf numFmtId="187" fontId="16" fillId="0" borderId="29" xfId="51" applyNumberFormat="1" applyFont="1" applyBorder="1" applyAlignment="1">
      <alignment horizontal="center" vertical="top" wrapText="1"/>
      <protection/>
    </xf>
    <xf numFmtId="0" fontId="17" fillId="0" borderId="29" xfId="0" applyFont="1" applyFill="1" applyBorder="1" applyAlignment="1">
      <alignment horizontal="center"/>
    </xf>
    <xf numFmtId="1" fontId="17" fillId="0" borderId="29" xfId="0" applyNumberFormat="1" applyFont="1" applyFill="1" applyBorder="1" applyAlignment="1">
      <alignment horizontal="center"/>
    </xf>
    <xf numFmtId="49" fontId="17" fillId="0" borderId="29" xfId="61" applyFont="1" applyFill="1" applyBorder="1" applyAlignment="1">
      <alignment horizontal="center" vertical="center" wrapText="1"/>
      <protection/>
    </xf>
    <xf numFmtId="0" fontId="16" fillId="0" borderId="29" xfId="67" applyFont="1" applyBorder="1" applyAlignment="1">
      <alignment horizontal="left" vertical="center" wrapText="1"/>
      <protection/>
    </xf>
    <xf numFmtId="188" fontId="16" fillId="0" borderId="29" xfId="0" applyNumberFormat="1" applyFont="1" applyBorder="1" applyAlignment="1">
      <alignment vertical="center"/>
    </xf>
    <xf numFmtId="0" fontId="17" fillId="0" borderId="29" xfId="0" applyFont="1" applyFill="1" applyBorder="1" applyAlignment="1">
      <alignment horizontal="center" vertical="center"/>
    </xf>
    <xf numFmtId="0" fontId="16" fillId="0" borderId="29" xfId="67" applyFont="1" applyBorder="1" applyAlignment="1">
      <alignment horizontal="justify" vertical="center" wrapText="1"/>
      <protection/>
    </xf>
    <xf numFmtId="188" fontId="17" fillId="0" borderId="29" xfId="42" applyNumberFormat="1" applyFont="1" applyFill="1" applyBorder="1" applyAlignment="1">
      <alignment horizontal="right" vertical="center"/>
      <protection/>
    </xf>
    <xf numFmtId="188" fontId="17" fillId="0" borderId="29" xfId="0" applyNumberFormat="1" applyFont="1" applyBorder="1" applyAlignment="1">
      <alignment vertical="center"/>
    </xf>
    <xf numFmtId="0" fontId="16" fillId="0" borderId="29" xfId="0" applyFont="1" applyBorder="1" applyAlignment="1">
      <alignment horizontal="center"/>
    </xf>
    <xf numFmtId="0" fontId="12" fillId="0" borderId="29" xfId="0" applyFont="1" applyBorder="1" applyAlignment="1">
      <alignment horizontal="left" vertical="center"/>
    </xf>
    <xf numFmtId="188" fontId="18" fillId="0" borderId="29" xfId="0" applyNumberFormat="1" applyFont="1" applyBorder="1" applyAlignment="1">
      <alignment vertical="center"/>
    </xf>
    <xf numFmtId="0" fontId="12" fillId="0" borderId="0" xfId="56" applyFont="1">
      <alignment/>
      <protection/>
    </xf>
    <xf numFmtId="185" fontId="2" fillId="0" borderId="29" xfId="56" applyNumberFormat="1" applyFont="1" applyFill="1" applyBorder="1" applyAlignment="1" applyProtection="1">
      <alignment/>
      <protection hidden="1"/>
    </xf>
    <xf numFmtId="185" fontId="2" fillId="0" borderId="30" xfId="56" applyNumberFormat="1" applyFont="1" applyFill="1" applyBorder="1" applyAlignment="1" applyProtection="1">
      <alignment/>
      <protection hidden="1"/>
    </xf>
    <xf numFmtId="185" fontId="8" fillId="0" borderId="29" xfId="56" applyNumberFormat="1" applyFont="1" applyFill="1" applyBorder="1" applyAlignment="1" applyProtection="1">
      <alignment/>
      <protection hidden="1"/>
    </xf>
    <xf numFmtId="185" fontId="8" fillId="0" borderId="30" xfId="56" applyNumberFormat="1" applyFont="1" applyFill="1" applyBorder="1" applyAlignment="1" applyProtection="1">
      <alignment/>
      <protection hidden="1"/>
    </xf>
    <xf numFmtId="184" fontId="5" fillId="0" borderId="44" xfId="56" applyNumberFormat="1" applyFont="1" applyFill="1" applyBorder="1" applyAlignment="1" applyProtection="1">
      <alignment horizontal="left" wrapText="1"/>
      <protection hidden="1"/>
    </xf>
    <xf numFmtId="184" fontId="2" fillId="0" borderId="43" xfId="56" applyNumberFormat="1" applyFont="1" applyFill="1" applyBorder="1" applyAlignment="1" applyProtection="1">
      <alignment horizontal="left" wrapText="1"/>
      <protection hidden="1"/>
    </xf>
    <xf numFmtId="184" fontId="2" fillId="0" borderId="44" xfId="56" applyNumberFormat="1" applyFont="1" applyFill="1" applyBorder="1" applyAlignment="1" applyProtection="1">
      <alignment horizontal="left" wrapText="1"/>
      <protection hidden="1"/>
    </xf>
    <xf numFmtId="184" fontId="8" fillId="0" borderId="44" xfId="56" applyNumberFormat="1" applyFont="1" applyFill="1" applyBorder="1" applyAlignment="1" applyProtection="1">
      <alignment horizontal="center" wrapText="1"/>
      <protection hidden="1"/>
    </xf>
    <xf numFmtId="184" fontId="8" fillId="0" borderId="31" xfId="56" applyNumberFormat="1" applyFont="1" applyFill="1" applyBorder="1" applyAlignment="1" applyProtection="1">
      <alignment horizontal="center" wrapText="1"/>
      <protection hidden="1"/>
    </xf>
    <xf numFmtId="188" fontId="12" fillId="0" borderId="29" xfId="0" applyNumberFormat="1" applyFont="1" applyBorder="1" applyAlignment="1">
      <alignment vertical="center"/>
    </xf>
    <xf numFmtId="184" fontId="8" fillId="0" borderId="29" xfId="56" applyNumberFormat="1" applyFont="1" applyFill="1" applyBorder="1" applyAlignment="1" applyProtection="1">
      <alignment horizontal="centerContinuous" wrapText="1"/>
      <protection hidden="1"/>
    </xf>
    <xf numFmtId="184" fontId="8" fillId="0" borderId="29" xfId="56" applyNumberFormat="1" applyFont="1" applyFill="1" applyBorder="1" applyAlignment="1" applyProtection="1">
      <alignment/>
      <protection hidden="1"/>
    </xf>
    <xf numFmtId="184" fontId="2" fillId="0" borderId="29" xfId="56" applyNumberFormat="1" applyFont="1" applyFill="1" applyBorder="1" applyAlignment="1" applyProtection="1">
      <alignment/>
      <protection hidden="1"/>
    </xf>
    <xf numFmtId="184" fontId="2" fillId="0" borderId="45" xfId="56" applyNumberFormat="1" applyFont="1" applyFill="1" applyBorder="1" applyAlignment="1" applyProtection="1">
      <alignment/>
      <protection hidden="1"/>
    </xf>
    <xf numFmtId="0" fontId="3" fillId="0" borderId="20" xfId="56" applyNumberFormat="1" applyFont="1" applyFill="1" applyBorder="1" applyAlignment="1" applyProtection="1">
      <alignment horizontal="centerContinuous"/>
      <protection hidden="1"/>
    </xf>
    <xf numFmtId="0" fontId="9" fillId="0" borderId="17" xfId="56" applyNumberFormat="1" applyFont="1" applyFill="1" applyBorder="1" applyAlignment="1" applyProtection="1">
      <alignment/>
      <protection hidden="1"/>
    </xf>
    <xf numFmtId="182" fontId="2" fillId="0" borderId="44" xfId="56" applyNumberFormat="1" applyFont="1" applyFill="1" applyBorder="1" applyAlignment="1" applyProtection="1">
      <alignment horizontal="left" wrapText="1"/>
      <protection hidden="1"/>
    </xf>
    <xf numFmtId="182" fontId="2" fillId="0" borderId="44" xfId="56" applyNumberFormat="1" applyFont="1" applyFill="1" applyBorder="1" applyAlignment="1" applyProtection="1">
      <alignment wrapText="1"/>
      <protection hidden="1"/>
    </xf>
    <xf numFmtId="0" fontId="19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38" xfId="0" applyFont="1" applyBorder="1" applyAlignment="1">
      <alignment/>
    </xf>
    <xf numFmtId="0" fontId="13" fillId="0" borderId="4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41" xfId="0" applyFont="1" applyBorder="1" applyAlignment="1">
      <alignment/>
    </xf>
    <xf numFmtId="4" fontId="13" fillId="0" borderId="41" xfId="0" applyNumberFormat="1" applyFont="1" applyBorder="1" applyAlignment="1">
      <alignment/>
    </xf>
    <xf numFmtId="0" fontId="20" fillId="0" borderId="40" xfId="0" applyFont="1" applyBorder="1" applyAlignment="1">
      <alignment/>
    </xf>
    <xf numFmtId="0" fontId="20" fillId="0" borderId="0" xfId="0" applyFont="1" applyBorder="1" applyAlignment="1">
      <alignment/>
    </xf>
    <xf numFmtId="186" fontId="0" fillId="0" borderId="41" xfId="60" applyNumberFormat="1" applyBorder="1" applyAlignment="1">
      <alignment/>
    </xf>
    <xf numFmtId="0" fontId="7" fillId="0" borderId="25" xfId="56" applyFont="1" applyBorder="1" applyAlignment="1" applyProtection="1">
      <alignment horizontal="center" vertical="center" wrapText="1"/>
      <protection hidden="1"/>
    </xf>
    <xf numFmtId="4" fontId="2" fillId="0" borderId="46" xfId="56" applyNumberFormat="1" applyFont="1" applyFill="1" applyBorder="1" applyAlignment="1" applyProtection="1">
      <alignment/>
      <protection hidden="1"/>
    </xf>
    <xf numFmtId="4" fontId="2" fillId="0" borderId="37" xfId="56" applyNumberFormat="1" applyFont="1" applyFill="1" applyBorder="1" applyAlignment="1" applyProtection="1">
      <alignment/>
      <protection hidden="1"/>
    </xf>
    <xf numFmtId="4" fontId="8" fillId="0" borderId="37" xfId="56" applyNumberFormat="1" applyFont="1" applyFill="1" applyBorder="1" applyAlignment="1" applyProtection="1">
      <alignment/>
      <protection hidden="1"/>
    </xf>
    <xf numFmtId="184" fontId="2" fillId="0" borderId="44" xfId="56" applyNumberFormat="1" applyFont="1" applyFill="1" applyBorder="1" applyAlignment="1" applyProtection="1">
      <alignment horizontal="centerContinuous" wrapText="1"/>
      <protection hidden="1"/>
    </xf>
    <xf numFmtId="184" fontId="2" fillId="0" borderId="30" xfId="56" applyNumberFormat="1" applyFont="1" applyFill="1" applyBorder="1" applyAlignment="1" applyProtection="1">
      <alignment/>
      <protection hidden="1"/>
    </xf>
    <xf numFmtId="185" fontId="2" fillId="0" borderId="29" xfId="56" applyNumberFormat="1" applyFont="1" applyFill="1" applyBorder="1" applyAlignment="1" applyProtection="1">
      <alignment/>
      <protection hidden="1"/>
    </xf>
    <xf numFmtId="185" fontId="2" fillId="0" borderId="30" xfId="56" applyNumberFormat="1" applyFont="1" applyFill="1" applyBorder="1" applyAlignment="1" applyProtection="1">
      <alignment/>
      <protection hidden="1"/>
    </xf>
    <xf numFmtId="181" fontId="2" fillId="0" borderId="30" xfId="56" applyNumberFormat="1" applyFont="1" applyFill="1" applyBorder="1" applyAlignment="1" applyProtection="1">
      <alignment/>
      <protection hidden="1"/>
    </xf>
    <xf numFmtId="4" fontId="8" fillId="0" borderId="47" xfId="56" applyNumberFormat="1" applyFont="1" applyFill="1" applyBorder="1" applyAlignment="1" applyProtection="1">
      <alignment/>
      <protection hidden="1"/>
    </xf>
    <xf numFmtId="4" fontId="2" fillId="0" borderId="44" xfId="56" applyNumberFormat="1" applyFont="1" applyFill="1" applyBorder="1" applyAlignment="1" applyProtection="1">
      <alignment/>
      <protection hidden="1"/>
    </xf>
    <xf numFmtId="4" fontId="2" fillId="0" borderId="37" xfId="56" applyNumberFormat="1" applyFont="1" applyBorder="1" applyProtection="1">
      <alignment/>
      <protection hidden="1"/>
    </xf>
    <xf numFmtId="4" fontId="8" fillId="0" borderId="37" xfId="56" applyNumberFormat="1" applyFont="1" applyBorder="1" applyProtection="1">
      <alignment/>
      <protection hidden="1"/>
    </xf>
    <xf numFmtId="4" fontId="8" fillId="0" borderId="44" xfId="56" applyNumberFormat="1" applyFont="1" applyFill="1" applyBorder="1" applyAlignment="1" applyProtection="1">
      <alignment/>
      <protection hidden="1"/>
    </xf>
    <xf numFmtId="4" fontId="2" fillId="0" borderId="37" xfId="56" applyNumberFormat="1" applyFont="1" applyBorder="1" applyProtection="1">
      <alignment/>
      <protection hidden="1"/>
    </xf>
    <xf numFmtId="4" fontId="2" fillId="0" borderId="44" xfId="56" applyNumberFormat="1" applyFont="1" applyFill="1" applyBorder="1" applyAlignment="1" applyProtection="1">
      <alignment/>
      <protection hidden="1"/>
    </xf>
    <xf numFmtId="4" fontId="2" fillId="0" borderId="37" xfId="56" applyNumberFormat="1" applyFont="1" applyFill="1" applyBorder="1" applyAlignment="1" applyProtection="1">
      <alignment/>
      <protection hidden="1"/>
    </xf>
    <xf numFmtId="4" fontId="5" fillId="0" borderId="37" xfId="56" applyNumberFormat="1" applyFont="1" applyBorder="1" applyProtection="1">
      <alignment/>
      <protection hidden="1"/>
    </xf>
    <xf numFmtId="4" fontId="5" fillId="0" borderId="37" xfId="56" applyNumberFormat="1" applyFont="1" applyBorder="1" applyProtection="1">
      <alignment/>
      <protection hidden="1"/>
    </xf>
    <xf numFmtId="4" fontId="5" fillId="0" borderId="37" xfId="56" applyNumberFormat="1" applyFont="1" applyFill="1" applyBorder="1" applyAlignment="1" applyProtection="1">
      <alignment/>
      <protection hidden="1"/>
    </xf>
    <xf numFmtId="4" fontId="5" fillId="0" borderId="44" xfId="56" applyNumberFormat="1" applyFont="1" applyFill="1" applyBorder="1" applyAlignment="1" applyProtection="1">
      <alignment/>
      <protection hidden="1"/>
    </xf>
    <xf numFmtId="4" fontId="2" fillId="0" borderId="48" xfId="56" applyNumberFormat="1" applyFont="1" applyFill="1" applyBorder="1" applyAlignment="1" applyProtection="1">
      <alignment/>
      <protection hidden="1"/>
    </xf>
    <xf numFmtId="4" fontId="2" fillId="0" borderId="46" xfId="56" applyNumberFormat="1" applyFont="1" applyBorder="1" applyProtection="1">
      <alignment/>
      <protection hidden="1"/>
    </xf>
    <xf numFmtId="4" fontId="3" fillId="0" borderId="17" xfId="56" applyNumberFormat="1" applyFont="1" applyBorder="1" applyProtection="1">
      <alignment/>
      <protection hidden="1"/>
    </xf>
    <xf numFmtId="4" fontId="3" fillId="0" borderId="17" xfId="56" applyNumberFormat="1" applyFont="1" applyFill="1" applyBorder="1" applyAlignment="1" applyProtection="1">
      <alignment/>
      <protection hidden="1"/>
    </xf>
    <xf numFmtId="4" fontId="3" fillId="0" borderId="18" xfId="56" applyNumberFormat="1" applyFont="1" applyFill="1" applyBorder="1" applyAlignment="1" applyProtection="1">
      <alignment/>
      <protection hidden="1"/>
    </xf>
    <xf numFmtId="4" fontId="3" fillId="0" borderId="15" xfId="56" applyNumberFormat="1" applyFont="1" applyFill="1" applyBorder="1" applyAlignment="1" applyProtection="1">
      <alignment/>
      <protection hidden="1"/>
    </xf>
    <xf numFmtId="4" fontId="3" fillId="0" borderId="16" xfId="56" applyNumberFormat="1" applyFont="1" applyFill="1" applyBorder="1" applyAlignment="1" applyProtection="1">
      <alignment/>
      <protection hidden="1"/>
    </xf>
    <xf numFmtId="4" fontId="3" fillId="0" borderId="14" xfId="56" applyNumberFormat="1" applyFont="1" applyFill="1" applyBorder="1" applyAlignment="1" applyProtection="1">
      <alignment/>
      <protection hidden="1"/>
    </xf>
    <xf numFmtId="49" fontId="17" fillId="35" borderId="29" xfId="61" applyFont="1" applyFill="1" applyBorder="1" applyAlignment="1">
      <alignment horizontal="center" vertical="center" wrapText="1"/>
      <protection/>
    </xf>
    <xf numFmtId="0" fontId="16" fillId="35" borderId="29" xfId="67" applyFont="1" applyFill="1" applyBorder="1" applyAlignment="1">
      <alignment horizontal="left" vertical="center" wrapText="1"/>
      <protection/>
    </xf>
    <xf numFmtId="188" fontId="17" fillId="35" borderId="29" xfId="0" applyNumberFormat="1" applyFont="1" applyFill="1" applyBorder="1" applyAlignment="1">
      <alignment vertical="center"/>
    </xf>
    <xf numFmtId="0" fontId="1" fillId="35" borderId="0" xfId="56" applyFont="1" applyFill="1">
      <alignment/>
      <protection/>
    </xf>
    <xf numFmtId="0" fontId="0" fillId="35" borderId="0" xfId="0" applyFill="1" applyAlignment="1">
      <alignment/>
    </xf>
    <xf numFmtId="0" fontId="3" fillId="0" borderId="25" xfId="56" applyNumberFormat="1" applyFont="1" applyFill="1" applyBorder="1" applyAlignment="1" applyProtection="1">
      <alignment horizontal="center" vertical="center" wrapText="1"/>
      <protection hidden="1"/>
    </xf>
    <xf numFmtId="0" fontId="16" fillId="36" borderId="31" xfId="0" applyNumberFormat="1" applyFont="1" applyFill="1" applyBorder="1" applyAlignment="1">
      <alignment horizontal="left" vertical="center" wrapText="1"/>
    </xf>
    <xf numFmtId="0" fontId="16" fillId="36" borderId="29" xfId="67" applyFont="1" applyFill="1" applyBorder="1" applyAlignment="1">
      <alignment horizontal="left" vertical="center" wrapText="1"/>
      <protection/>
    </xf>
    <xf numFmtId="49" fontId="17" fillId="36" borderId="29" xfId="61" applyFont="1" applyFill="1" applyBorder="1" applyAlignment="1">
      <alignment horizontal="center" vertical="center" wrapText="1"/>
      <protection/>
    </xf>
    <xf numFmtId="0" fontId="1" fillId="36" borderId="0" xfId="56" applyFont="1" applyFill="1">
      <alignment/>
      <protection/>
    </xf>
    <xf numFmtId="0" fontId="0" fillId="36" borderId="0" xfId="0" applyFill="1" applyAlignment="1">
      <alignment/>
    </xf>
    <xf numFmtId="0" fontId="13" fillId="36" borderId="29" xfId="0" applyFont="1" applyFill="1" applyBorder="1" applyAlignment="1">
      <alignment/>
    </xf>
    <xf numFmtId="0" fontId="13" fillId="36" borderId="49" xfId="0" applyFont="1" applyFill="1" applyBorder="1" applyAlignment="1">
      <alignment/>
    </xf>
    <xf numFmtId="0" fontId="13" fillId="36" borderId="5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0" xfId="56" applyFont="1" applyAlignment="1">
      <alignment horizontal="center"/>
      <protection/>
    </xf>
    <xf numFmtId="0" fontId="16" fillId="0" borderId="0" xfId="56" applyFont="1" applyFill="1" applyAlignment="1">
      <alignment horizontal="center"/>
      <protection/>
    </xf>
    <xf numFmtId="0" fontId="12" fillId="0" borderId="0" xfId="56" applyFont="1" applyAlignment="1">
      <alignment horizontal="center" vertical="center" wrapText="1"/>
      <protection/>
    </xf>
    <xf numFmtId="0" fontId="16" fillId="36" borderId="0" xfId="56" applyFont="1" applyFill="1" applyAlignment="1">
      <alignment horizontal="center"/>
      <protection/>
    </xf>
    <xf numFmtId="184" fontId="2" fillId="0" borderId="29" xfId="56" applyNumberFormat="1" applyFont="1" applyFill="1" applyBorder="1" applyAlignment="1" applyProtection="1">
      <alignment horizontal="left" wrapText="1"/>
      <protection hidden="1"/>
    </xf>
    <xf numFmtId="184" fontId="2" fillId="0" borderId="30" xfId="56" applyNumberFormat="1" applyFont="1" applyFill="1" applyBorder="1" applyAlignment="1" applyProtection="1">
      <alignment horizontal="left" wrapText="1"/>
      <protection hidden="1"/>
    </xf>
    <xf numFmtId="185" fontId="2" fillId="0" borderId="29" xfId="56" applyNumberFormat="1" applyFont="1" applyFill="1" applyBorder="1" applyAlignment="1" applyProtection="1">
      <alignment/>
      <protection hidden="1"/>
    </xf>
    <xf numFmtId="185" fontId="2" fillId="0" borderId="30" xfId="56" applyNumberFormat="1" applyFont="1" applyFill="1" applyBorder="1" applyAlignment="1" applyProtection="1">
      <alignment/>
      <protection hidden="1"/>
    </xf>
    <xf numFmtId="4" fontId="2" fillId="0" borderId="37" xfId="56" applyNumberFormat="1" applyFont="1" applyFill="1" applyBorder="1" applyAlignment="1" applyProtection="1">
      <alignment/>
      <protection hidden="1"/>
    </xf>
    <xf numFmtId="184" fontId="2" fillId="0" borderId="29" xfId="56" applyNumberFormat="1" applyFont="1" applyFill="1" applyBorder="1" applyAlignment="1" applyProtection="1">
      <alignment horizontal="left" wrapText="1"/>
      <protection hidden="1"/>
    </xf>
    <xf numFmtId="184" fontId="2" fillId="0" borderId="45" xfId="56" applyNumberFormat="1" applyFont="1" applyFill="1" applyBorder="1" applyAlignment="1" applyProtection="1">
      <alignment horizontal="left" wrapText="1"/>
      <protection hidden="1"/>
    </xf>
    <xf numFmtId="4" fontId="2" fillId="0" borderId="46" xfId="56" applyNumberFormat="1" applyFont="1" applyFill="1" applyBorder="1" applyAlignment="1" applyProtection="1">
      <alignment/>
      <protection hidden="1"/>
    </xf>
    <xf numFmtId="184" fontId="2" fillId="0" borderId="30" xfId="56" applyNumberFormat="1" applyFont="1" applyFill="1" applyBorder="1" applyAlignment="1" applyProtection="1">
      <alignment horizontal="left" wrapText="1"/>
      <protection hidden="1"/>
    </xf>
    <xf numFmtId="184" fontId="8" fillId="0" borderId="31" xfId="56" applyNumberFormat="1" applyFont="1" applyFill="1" applyBorder="1" applyAlignment="1" applyProtection="1">
      <alignment horizontal="center" wrapText="1"/>
      <protection hidden="1"/>
    </xf>
    <xf numFmtId="184" fontId="8" fillId="0" borderId="28" xfId="56" applyNumberFormat="1" applyFont="1" applyFill="1" applyBorder="1" applyAlignment="1" applyProtection="1">
      <alignment horizontal="center" wrapText="1"/>
      <protection hidden="1"/>
    </xf>
    <xf numFmtId="185" fontId="8" fillId="0" borderId="29" xfId="56" applyNumberFormat="1" applyFont="1" applyFill="1" applyBorder="1" applyAlignment="1" applyProtection="1">
      <alignment/>
      <protection hidden="1"/>
    </xf>
    <xf numFmtId="185" fontId="8" fillId="0" borderId="30" xfId="56" applyNumberFormat="1" applyFont="1" applyFill="1" applyBorder="1" applyAlignment="1" applyProtection="1">
      <alignment/>
      <protection hidden="1"/>
    </xf>
    <xf numFmtId="4" fontId="8" fillId="0" borderId="37" xfId="56" applyNumberFormat="1" applyFont="1" applyFill="1" applyBorder="1" applyAlignment="1" applyProtection="1">
      <alignment/>
      <protection hidden="1"/>
    </xf>
    <xf numFmtId="182" fontId="2" fillId="0" borderId="30" xfId="56" applyNumberFormat="1" applyFont="1" applyFill="1" applyBorder="1" applyAlignment="1" applyProtection="1">
      <alignment horizontal="left" wrapText="1"/>
      <protection hidden="1"/>
    </xf>
    <xf numFmtId="182" fontId="2" fillId="0" borderId="43" xfId="56" applyNumberFormat="1" applyFont="1" applyFill="1" applyBorder="1" applyAlignment="1" applyProtection="1">
      <alignment horizontal="left" wrapText="1"/>
      <protection hidden="1"/>
    </xf>
    <xf numFmtId="184" fontId="8" fillId="0" borderId="29" xfId="56" applyNumberFormat="1" applyFont="1" applyFill="1" applyBorder="1" applyAlignment="1" applyProtection="1">
      <alignment horizontal="center" wrapText="1"/>
      <protection hidden="1"/>
    </xf>
    <xf numFmtId="184" fontId="8" fillId="0" borderId="51" xfId="56" applyNumberFormat="1" applyFont="1" applyFill="1" applyBorder="1" applyAlignment="1" applyProtection="1">
      <alignment horizontal="center" wrapText="1"/>
      <protection hidden="1"/>
    </xf>
    <xf numFmtId="184" fontId="8" fillId="0" borderId="52" xfId="56" applyNumberFormat="1" applyFont="1" applyFill="1" applyBorder="1" applyAlignment="1" applyProtection="1">
      <alignment horizontal="center" wrapText="1"/>
      <protection hidden="1"/>
    </xf>
    <xf numFmtId="185" fontId="8" fillId="0" borderId="50" xfId="56" applyNumberFormat="1" applyFont="1" applyFill="1" applyBorder="1" applyAlignment="1" applyProtection="1">
      <alignment/>
      <protection hidden="1"/>
    </xf>
    <xf numFmtId="185" fontId="8" fillId="0" borderId="27" xfId="56" applyNumberFormat="1" applyFont="1" applyFill="1" applyBorder="1" applyAlignment="1" applyProtection="1">
      <alignment/>
      <protection hidden="1"/>
    </xf>
    <xf numFmtId="4" fontId="8" fillId="0" borderId="53" xfId="56" applyNumberFormat="1" applyFont="1" applyFill="1" applyBorder="1" applyAlignment="1" applyProtection="1">
      <alignment/>
      <protection hidden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36" borderId="0" xfId="0" applyFont="1" applyFill="1" applyAlignment="1">
      <alignment horizontal="center" vertical="center" wrapText="1"/>
    </xf>
    <xf numFmtId="0" fontId="13" fillId="36" borderId="0" xfId="0" applyFont="1" applyFill="1" applyAlignment="1">
      <alignment horizontal="center" vertical="center" wrapText="1"/>
    </xf>
    <xf numFmtId="0" fontId="13" fillId="0" borderId="2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/>
    </xf>
    <xf numFmtId="0" fontId="13" fillId="0" borderId="54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36" borderId="29" xfId="0" applyFont="1" applyFill="1" applyBorder="1" applyAlignment="1">
      <alignment horizontal="center"/>
    </xf>
    <xf numFmtId="0" fontId="13" fillId="36" borderId="49" xfId="0" applyFont="1" applyFill="1" applyBorder="1" applyAlignment="1">
      <alignment horizontal="center"/>
    </xf>
    <xf numFmtId="4" fontId="13" fillId="36" borderId="29" xfId="0" applyNumberFormat="1" applyFont="1" applyFill="1" applyBorder="1" applyAlignment="1">
      <alignment horizontal="center"/>
    </xf>
    <xf numFmtId="4" fontId="13" fillId="36" borderId="57" xfId="0" applyNumberFormat="1" applyFont="1" applyFill="1" applyBorder="1" applyAlignment="1">
      <alignment horizontal="center"/>
    </xf>
    <xf numFmtId="4" fontId="13" fillId="36" borderId="49" xfId="0" applyNumberFormat="1" applyFont="1" applyFill="1" applyBorder="1" applyAlignment="1">
      <alignment horizontal="center"/>
    </xf>
    <xf numFmtId="4" fontId="13" fillId="36" borderId="58" xfId="0" applyNumberFormat="1" applyFont="1" applyFill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36" borderId="50" xfId="0" applyFont="1" applyFill="1" applyBorder="1" applyAlignment="1">
      <alignment horizontal="center"/>
    </xf>
    <xf numFmtId="4" fontId="13" fillId="36" borderId="50" xfId="0" applyNumberFormat="1" applyFont="1" applyFill="1" applyBorder="1" applyAlignment="1">
      <alignment horizontal="center"/>
    </xf>
    <xf numFmtId="4" fontId="13" fillId="36" borderId="59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right"/>
    </xf>
    <xf numFmtId="0" fontId="0" fillId="0" borderId="41" xfId="0" applyBorder="1" applyAlignment="1">
      <alignment horizontal="center" vertical="center"/>
    </xf>
    <xf numFmtId="4" fontId="0" fillId="0" borderId="41" xfId="0" applyNumberFormat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только для чтения)" xfId="42"/>
    <cellStyle name="Currency" xfId="43"/>
    <cellStyle name="Currency [0]" xfId="44"/>
    <cellStyle name="Заголовки полей" xfId="45"/>
    <cellStyle name="Заголовки полей [печать]" xfId="46"/>
    <cellStyle name="Заголовок 1" xfId="47"/>
    <cellStyle name="Заголовок 2" xfId="48"/>
    <cellStyle name="Заголовок 3" xfId="49"/>
    <cellStyle name="Заголовок 4" xfId="50"/>
    <cellStyle name="Заголовок показателя [печать]" xfId="51"/>
    <cellStyle name="Итог" xfId="52"/>
    <cellStyle name="Контрольная ячейка" xfId="53"/>
    <cellStyle name="Название" xfId="54"/>
    <cellStyle name="Нейтральный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ойства элементов измерения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  <cellStyle name="Элементы осей [печать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86">
      <selection activeCell="D10" sqref="D10"/>
    </sheetView>
  </sheetViews>
  <sheetFormatPr defaultColWidth="9.00390625" defaultRowHeight="12.75"/>
  <cols>
    <col min="1" max="1" width="23.625" style="0" customWidth="1"/>
    <col min="2" max="2" width="39.125" style="0" customWidth="1"/>
    <col min="3" max="3" width="14.25390625" style="0" customWidth="1"/>
    <col min="4" max="4" width="15.25390625" style="0" customWidth="1"/>
  </cols>
  <sheetData>
    <row r="1" spans="1:5" ht="12.75">
      <c r="A1" s="104"/>
      <c r="B1" s="104"/>
      <c r="C1" s="205" t="s">
        <v>162</v>
      </c>
      <c r="D1" s="205"/>
      <c r="E1" s="106"/>
    </row>
    <row r="2" spans="1:5" ht="12.75">
      <c r="A2" s="104"/>
      <c r="B2" s="104"/>
      <c r="C2" s="206" t="s">
        <v>163</v>
      </c>
      <c r="D2" s="206"/>
      <c r="E2" s="106"/>
    </row>
    <row r="3" spans="1:5" ht="12.75">
      <c r="A3" s="104"/>
      <c r="B3" s="104"/>
      <c r="C3" s="107" t="s">
        <v>225</v>
      </c>
      <c r="D3" s="107"/>
      <c r="E3" s="106"/>
    </row>
    <row r="4" spans="1:5" ht="12.75">
      <c r="A4" s="104"/>
      <c r="B4" s="104"/>
      <c r="C4" s="208" t="s">
        <v>346</v>
      </c>
      <c r="D4" s="208"/>
      <c r="E4" s="106"/>
    </row>
    <row r="5" spans="1:5" ht="12.75">
      <c r="A5" s="104"/>
      <c r="B5" s="104"/>
      <c r="C5" s="104"/>
      <c r="D5" s="105"/>
      <c r="E5" s="106"/>
    </row>
    <row r="6" spans="1:5" ht="12.75">
      <c r="A6" s="104"/>
      <c r="B6" s="104"/>
      <c r="C6" s="104"/>
      <c r="D6" s="104"/>
      <c r="E6" s="106"/>
    </row>
    <row r="7" spans="1:5" ht="38.25" customHeight="1">
      <c r="A7" s="207" t="s">
        <v>347</v>
      </c>
      <c r="B7" s="207"/>
      <c r="C7" s="207"/>
      <c r="D7" s="207"/>
      <c r="E7" s="106"/>
    </row>
    <row r="8" spans="1:5" ht="12.75">
      <c r="A8" s="108"/>
      <c r="B8" s="108"/>
      <c r="C8" s="108"/>
      <c r="D8" s="108"/>
      <c r="E8" s="106"/>
    </row>
    <row r="9" spans="1:5" ht="12.75">
      <c r="A9" s="109"/>
      <c r="B9" s="109"/>
      <c r="C9" s="109"/>
      <c r="D9" s="109"/>
      <c r="E9" s="106"/>
    </row>
    <row r="10" spans="1:5" ht="25.5">
      <c r="A10" s="110" t="s">
        <v>164</v>
      </c>
      <c r="B10" s="111" t="s">
        <v>165</v>
      </c>
      <c r="C10" s="112" t="s">
        <v>312</v>
      </c>
      <c r="D10" s="112" t="s">
        <v>331</v>
      </c>
      <c r="E10" s="106"/>
    </row>
    <row r="11" spans="1:5" ht="12.75">
      <c r="A11" s="113">
        <v>1</v>
      </c>
      <c r="B11" s="113">
        <v>2</v>
      </c>
      <c r="C11" s="114">
        <v>3</v>
      </c>
      <c r="D11" s="114">
        <v>4</v>
      </c>
      <c r="E11" s="106"/>
    </row>
    <row r="12" spans="1:5" ht="12.75">
      <c r="A12" s="115" t="s">
        <v>166</v>
      </c>
      <c r="B12" s="116" t="s">
        <v>167</v>
      </c>
      <c r="C12" s="135">
        <f>SUM(C13+C18+C22+C30+C36+C45+C54+C57)</f>
        <v>19075.5</v>
      </c>
      <c r="D12" s="135">
        <f>SUM(D13+D18+D22+D30+D36+D45+D54+D57)</f>
        <v>15306.7</v>
      </c>
      <c r="E12" s="106"/>
    </row>
    <row r="13" spans="1:5" ht="12.75">
      <c r="A13" s="115" t="s">
        <v>168</v>
      </c>
      <c r="B13" s="116" t="s">
        <v>3</v>
      </c>
      <c r="C13" s="117">
        <f>SUM(C14)</f>
        <v>1108.3000000000002</v>
      </c>
      <c r="D13" s="117">
        <f>SUM(D14)</f>
        <v>1137.1</v>
      </c>
      <c r="E13" s="106"/>
    </row>
    <row r="14" spans="1:5" ht="12.75">
      <c r="A14" s="115" t="s">
        <v>169</v>
      </c>
      <c r="B14" s="116" t="s">
        <v>4</v>
      </c>
      <c r="C14" s="117">
        <f>SUM(C15:C17)</f>
        <v>1108.3000000000002</v>
      </c>
      <c r="D14" s="117">
        <f>SUM(D15:D17)</f>
        <v>1137.1</v>
      </c>
      <c r="E14" s="106"/>
    </row>
    <row r="15" spans="1:5" ht="89.25">
      <c r="A15" s="115" t="s">
        <v>211</v>
      </c>
      <c r="B15" s="116" t="s">
        <v>223</v>
      </c>
      <c r="C15" s="117">
        <v>1095.9</v>
      </c>
      <c r="D15" s="117">
        <v>1124.5</v>
      </c>
      <c r="E15" s="106"/>
    </row>
    <row r="16" spans="1:5" ht="127.5">
      <c r="A16" s="115" t="s">
        <v>170</v>
      </c>
      <c r="B16" s="116" t="s">
        <v>216</v>
      </c>
      <c r="C16" s="117">
        <v>11.4</v>
      </c>
      <c r="D16" s="117">
        <v>11.5</v>
      </c>
      <c r="E16" s="106"/>
    </row>
    <row r="17" spans="1:5" ht="51">
      <c r="A17" s="115" t="s">
        <v>220</v>
      </c>
      <c r="B17" s="116" t="s">
        <v>221</v>
      </c>
      <c r="C17" s="117">
        <v>1</v>
      </c>
      <c r="D17" s="117">
        <v>1.1</v>
      </c>
      <c r="E17" s="106"/>
    </row>
    <row r="18" spans="1:5" ht="12.75">
      <c r="A18" s="115" t="s">
        <v>171</v>
      </c>
      <c r="B18" s="116" t="s">
        <v>5</v>
      </c>
      <c r="C18" s="117">
        <f>SUM(C19)</f>
        <v>662.3</v>
      </c>
      <c r="D18" s="117">
        <f>SUM(D19)</f>
        <v>-82.2</v>
      </c>
      <c r="E18" s="106"/>
    </row>
    <row r="19" spans="1:5" ht="12.75">
      <c r="A19" s="115" t="s">
        <v>217</v>
      </c>
      <c r="B19" s="116" t="s">
        <v>172</v>
      </c>
      <c r="C19" s="117">
        <f>SUM(C20:C21)</f>
        <v>662.3</v>
      </c>
      <c r="D19" s="117">
        <f>SUM(D20:D21)</f>
        <v>-82.2</v>
      </c>
      <c r="E19" s="106"/>
    </row>
    <row r="20" spans="1:5" ht="12.75">
      <c r="A20" s="115" t="s">
        <v>202</v>
      </c>
      <c r="B20" s="116" t="s">
        <v>172</v>
      </c>
      <c r="C20" s="117">
        <v>662.3</v>
      </c>
      <c r="D20" s="117">
        <v>-82.2</v>
      </c>
      <c r="E20" s="106"/>
    </row>
    <row r="21" spans="1:5" ht="38.25" hidden="1">
      <c r="A21" s="115" t="s">
        <v>203</v>
      </c>
      <c r="B21" s="116" t="s">
        <v>204</v>
      </c>
      <c r="C21" s="117">
        <v>0</v>
      </c>
      <c r="D21" s="117">
        <v>0</v>
      </c>
      <c r="E21" s="106"/>
    </row>
    <row r="22" spans="1:5" ht="12.75">
      <c r="A22" s="115" t="s">
        <v>173</v>
      </c>
      <c r="B22" s="116" t="s">
        <v>6</v>
      </c>
      <c r="C22" s="117">
        <v>12267.2</v>
      </c>
      <c r="D22" s="117">
        <v>13478.5</v>
      </c>
      <c r="E22" s="106"/>
    </row>
    <row r="23" spans="1:5" ht="12.75">
      <c r="A23" s="115" t="s">
        <v>174</v>
      </c>
      <c r="B23" s="116" t="s">
        <v>7</v>
      </c>
      <c r="C23" s="117">
        <f>SUM(C24)</f>
        <v>741.6</v>
      </c>
      <c r="D23" s="117">
        <f>SUM(D24)</f>
        <v>1024.8</v>
      </c>
      <c r="E23" s="106"/>
    </row>
    <row r="24" spans="1:5" ht="51">
      <c r="A24" s="115" t="s">
        <v>175</v>
      </c>
      <c r="B24" s="116" t="s">
        <v>269</v>
      </c>
      <c r="C24" s="117">
        <v>741.6</v>
      </c>
      <c r="D24" s="117">
        <v>1024.8</v>
      </c>
      <c r="E24" s="106"/>
    </row>
    <row r="25" spans="1:5" ht="12.75">
      <c r="A25" s="115" t="s">
        <v>176</v>
      </c>
      <c r="B25" s="116" t="s">
        <v>8</v>
      </c>
      <c r="C25" s="117">
        <v>11525.6</v>
      </c>
      <c r="D25" s="117">
        <v>12453.8</v>
      </c>
      <c r="E25" s="106"/>
    </row>
    <row r="26" spans="1:5" ht="16.5" customHeight="1">
      <c r="A26" s="115" t="s">
        <v>256</v>
      </c>
      <c r="B26" s="116" t="s">
        <v>257</v>
      </c>
      <c r="C26" s="117">
        <f>SUM(C27)</f>
        <v>3795.6</v>
      </c>
      <c r="D26" s="117">
        <f>SUM(D27)</f>
        <v>3820.9</v>
      </c>
      <c r="E26" s="106"/>
    </row>
    <row r="27" spans="1:5" ht="39" customHeight="1">
      <c r="A27" s="115" t="s">
        <v>258</v>
      </c>
      <c r="B27" s="116" t="s">
        <v>263</v>
      </c>
      <c r="C27" s="117">
        <v>3795.6</v>
      </c>
      <c r="D27" s="117">
        <v>3820.9</v>
      </c>
      <c r="E27" s="106"/>
    </row>
    <row r="28" spans="1:5" ht="12.75">
      <c r="A28" s="115" t="s">
        <v>259</v>
      </c>
      <c r="B28" s="116" t="s">
        <v>260</v>
      </c>
      <c r="C28" s="117">
        <f>SUM(C29)</f>
        <v>7730</v>
      </c>
      <c r="D28" s="117">
        <f>SUM(D29)</f>
        <v>8632.9</v>
      </c>
      <c r="E28" s="106"/>
    </row>
    <row r="29" spans="1:5" ht="42" customHeight="1">
      <c r="A29" s="115" t="s">
        <v>261</v>
      </c>
      <c r="B29" s="116" t="s">
        <v>262</v>
      </c>
      <c r="C29" s="117">
        <v>7730</v>
      </c>
      <c r="D29" s="117">
        <v>8632.9</v>
      </c>
      <c r="E29" s="106"/>
    </row>
    <row r="30" spans="1:5" ht="26.25" customHeight="1">
      <c r="A30" s="115" t="s">
        <v>177</v>
      </c>
      <c r="B30" s="116" t="s">
        <v>21</v>
      </c>
      <c r="C30" s="117">
        <f>SUM(C31)</f>
        <v>23</v>
      </c>
      <c r="D30" s="117">
        <f>SUM(D31)</f>
        <v>5.1</v>
      </c>
      <c r="E30" s="106"/>
    </row>
    <row r="31" spans="1:5" ht="51">
      <c r="A31" s="115" t="s">
        <v>178</v>
      </c>
      <c r="B31" s="116" t="s">
        <v>179</v>
      </c>
      <c r="C31" s="117">
        <f>SUM(C32)</f>
        <v>23</v>
      </c>
      <c r="D31" s="117">
        <f>SUM(D32)</f>
        <v>5.1</v>
      </c>
      <c r="E31" s="106"/>
    </row>
    <row r="32" spans="1:5" ht="89.25">
      <c r="A32" s="115" t="s">
        <v>180</v>
      </c>
      <c r="B32" s="116" t="s">
        <v>270</v>
      </c>
      <c r="C32" s="117">
        <v>23</v>
      </c>
      <c r="D32" s="117">
        <v>5.1</v>
      </c>
      <c r="E32" s="106"/>
    </row>
    <row r="33" spans="1:5" ht="38.25" customHeight="1" hidden="1">
      <c r="A33" s="115" t="s">
        <v>181</v>
      </c>
      <c r="B33" s="116" t="s">
        <v>18</v>
      </c>
      <c r="C33" s="117">
        <v>0</v>
      </c>
      <c r="D33" s="117">
        <v>0</v>
      </c>
      <c r="E33" s="106"/>
    </row>
    <row r="34" spans="1:5" ht="24" customHeight="1" hidden="1">
      <c r="A34" s="115" t="s">
        <v>182</v>
      </c>
      <c r="B34" s="116" t="s">
        <v>19</v>
      </c>
      <c r="C34" s="117">
        <v>0</v>
      </c>
      <c r="D34" s="117"/>
      <c r="E34" s="106"/>
    </row>
    <row r="35" spans="1:5" ht="41.25" customHeight="1" hidden="1">
      <c r="A35" s="115" t="s">
        <v>222</v>
      </c>
      <c r="B35" s="116" t="s">
        <v>20</v>
      </c>
      <c r="C35" s="117"/>
      <c r="D35" s="117"/>
      <c r="E35" s="106"/>
    </row>
    <row r="36" spans="1:5" ht="51">
      <c r="A36" s="115" t="s">
        <v>183</v>
      </c>
      <c r="B36" s="116" t="s">
        <v>9</v>
      </c>
      <c r="C36" s="117">
        <f>SUM(C37+C42)</f>
        <v>499.5</v>
      </c>
      <c r="D36" s="117">
        <f>SUM(D37+D42)</f>
        <v>558.1</v>
      </c>
      <c r="E36" s="106"/>
    </row>
    <row r="37" spans="1:5" ht="106.5" customHeight="1">
      <c r="A37" s="115" t="s">
        <v>184</v>
      </c>
      <c r="B37" s="116" t="s">
        <v>205</v>
      </c>
      <c r="C37" s="117">
        <f>SUM(C40)</f>
        <v>383</v>
      </c>
      <c r="D37" s="117">
        <f>SUM(D40)</f>
        <v>440</v>
      </c>
      <c r="E37" s="106"/>
    </row>
    <row r="38" spans="1:5" ht="76.5" hidden="1">
      <c r="A38" s="115" t="s">
        <v>185</v>
      </c>
      <c r="B38" s="116" t="s">
        <v>186</v>
      </c>
      <c r="C38" s="117">
        <f>SUM(C39)</f>
        <v>0</v>
      </c>
      <c r="D38" s="117">
        <f>SUM(D39)</f>
        <v>0</v>
      </c>
      <c r="E38" s="106"/>
    </row>
    <row r="39" spans="1:5" ht="94.5" customHeight="1" hidden="1">
      <c r="A39" s="115" t="s">
        <v>218</v>
      </c>
      <c r="B39" s="116" t="s">
        <v>10</v>
      </c>
      <c r="C39" s="117">
        <v>0</v>
      </c>
      <c r="D39" s="117">
        <v>0</v>
      </c>
      <c r="E39" s="106"/>
    </row>
    <row r="40" spans="1:5" ht="82.5" customHeight="1">
      <c r="A40" s="115" t="s">
        <v>252</v>
      </c>
      <c r="B40" s="116" t="s">
        <v>253</v>
      </c>
      <c r="C40" s="117">
        <f>SUM(C41)</f>
        <v>383</v>
      </c>
      <c r="D40" s="117">
        <f>SUM(D41)</f>
        <v>440</v>
      </c>
      <c r="E40" s="106"/>
    </row>
    <row r="41" spans="1:5" ht="38.25" customHeight="1">
      <c r="A41" s="115" t="s">
        <v>254</v>
      </c>
      <c r="B41" s="116" t="s">
        <v>271</v>
      </c>
      <c r="C41" s="117">
        <v>383</v>
      </c>
      <c r="D41" s="117">
        <v>440</v>
      </c>
      <c r="E41" s="106"/>
    </row>
    <row r="42" spans="1:5" ht="90" customHeight="1">
      <c r="A42" s="115" t="s">
        <v>266</v>
      </c>
      <c r="B42" s="116" t="s">
        <v>278</v>
      </c>
      <c r="C42" s="117">
        <f>C43</f>
        <v>116.5</v>
      </c>
      <c r="D42" s="117">
        <f>D43</f>
        <v>118.1</v>
      </c>
      <c r="E42" s="106"/>
    </row>
    <row r="43" spans="1:5" ht="102">
      <c r="A43" s="115" t="s">
        <v>279</v>
      </c>
      <c r="B43" s="116" t="s">
        <v>280</v>
      </c>
      <c r="C43" s="117">
        <f>C44</f>
        <v>116.5</v>
      </c>
      <c r="D43" s="117">
        <f>D44</f>
        <v>118.1</v>
      </c>
      <c r="E43" s="106"/>
    </row>
    <row r="44" spans="1:5" ht="89.25">
      <c r="A44" s="115" t="s">
        <v>264</v>
      </c>
      <c r="B44" s="116" t="s">
        <v>265</v>
      </c>
      <c r="C44" s="117">
        <v>116.5</v>
      </c>
      <c r="D44" s="117">
        <v>118.1</v>
      </c>
      <c r="E44" s="106"/>
    </row>
    <row r="45" spans="1:5" ht="38.25" customHeight="1">
      <c r="A45" s="115" t="s">
        <v>246</v>
      </c>
      <c r="B45" s="116" t="s">
        <v>234</v>
      </c>
      <c r="C45" s="117">
        <f>SUM(C46+C48)</f>
        <v>4.8</v>
      </c>
      <c r="D45" s="117">
        <f>SUM(D46+D48)</f>
        <v>5.4</v>
      </c>
      <c r="E45" s="106"/>
    </row>
    <row r="46" spans="1:5" ht="25.5">
      <c r="A46" s="115" t="s">
        <v>313</v>
      </c>
      <c r="B46" s="116" t="s">
        <v>315</v>
      </c>
      <c r="C46" s="117">
        <f>C47</f>
        <v>4.8</v>
      </c>
      <c r="D46" s="117">
        <f>D47</f>
        <v>5.4</v>
      </c>
      <c r="E46" s="106"/>
    </row>
    <row r="47" spans="1:5" ht="38.25" customHeight="1">
      <c r="A47" s="115" t="s">
        <v>314</v>
      </c>
      <c r="B47" s="116" t="s">
        <v>316</v>
      </c>
      <c r="C47" s="117">
        <v>4.8</v>
      </c>
      <c r="D47" s="117">
        <v>5.4</v>
      </c>
      <c r="E47" s="106"/>
    </row>
    <row r="48" spans="1:5" ht="15.75" customHeight="1" hidden="1">
      <c r="A48" s="115" t="s">
        <v>245</v>
      </c>
      <c r="B48" s="116" t="s">
        <v>235</v>
      </c>
      <c r="C48" s="117">
        <f>C49</f>
        <v>0</v>
      </c>
      <c r="D48" s="117">
        <f>D49</f>
        <v>0</v>
      </c>
      <c r="E48" s="106"/>
    </row>
    <row r="49" spans="1:5" ht="26.25" customHeight="1" hidden="1">
      <c r="A49" s="115" t="s">
        <v>247</v>
      </c>
      <c r="B49" s="116" t="s">
        <v>282</v>
      </c>
      <c r="C49" s="117">
        <v>0</v>
      </c>
      <c r="D49" s="117">
        <v>0</v>
      </c>
      <c r="E49" s="106"/>
    </row>
    <row r="50" spans="1:5" ht="25.5" hidden="1">
      <c r="A50" s="115" t="s">
        <v>187</v>
      </c>
      <c r="B50" s="116" t="s">
        <v>22</v>
      </c>
      <c r="C50" s="117">
        <f aca="true" t="shared" si="0" ref="C50:D52">SUM(C51)</f>
        <v>0</v>
      </c>
      <c r="D50" s="117">
        <f t="shared" si="0"/>
        <v>0</v>
      </c>
      <c r="E50" s="106"/>
    </row>
    <row r="51" spans="1:5" ht="63.75" hidden="1">
      <c r="A51" s="115" t="s">
        <v>188</v>
      </c>
      <c r="B51" s="116" t="s">
        <v>206</v>
      </c>
      <c r="C51" s="117">
        <f t="shared" si="0"/>
        <v>0</v>
      </c>
      <c r="D51" s="117">
        <f t="shared" si="0"/>
        <v>0</v>
      </c>
      <c r="E51" s="106"/>
    </row>
    <row r="52" spans="1:5" ht="38.25" hidden="1">
      <c r="A52" s="115" t="s">
        <v>189</v>
      </c>
      <c r="B52" s="116" t="s">
        <v>190</v>
      </c>
      <c r="C52" s="117">
        <f t="shared" si="0"/>
        <v>0</v>
      </c>
      <c r="D52" s="117">
        <f t="shared" si="0"/>
        <v>0</v>
      </c>
      <c r="E52" s="106"/>
    </row>
    <row r="53" spans="1:5" ht="51" hidden="1">
      <c r="A53" s="115" t="s">
        <v>219</v>
      </c>
      <c r="B53" s="116" t="s">
        <v>191</v>
      </c>
      <c r="C53" s="117">
        <v>0</v>
      </c>
      <c r="D53" s="117">
        <v>0</v>
      </c>
      <c r="E53" s="106"/>
    </row>
    <row r="54" spans="1:5" ht="25.5">
      <c r="A54" s="115" t="s">
        <v>298</v>
      </c>
      <c r="B54" s="116" t="s">
        <v>22</v>
      </c>
      <c r="C54" s="117">
        <f>SUM(C55)</f>
        <v>4500</v>
      </c>
      <c r="D54" s="117">
        <f>SUM(D55)</f>
        <v>194.1</v>
      </c>
      <c r="E54" s="106"/>
    </row>
    <row r="55" spans="1:5" ht="38.25">
      <c r="A55" s="115" t="s">
        <v>188</v>
      </c>
      <c r="B55" s="116" t="s">
        <v>297</v>
      </c>
      <c r="C55" s="117">
        <f>C56</f>
        <v>4500</v>
      </c>
      <c r="D55" s="117">
        <f>D56</f>
        <v>194.1</v>
      </c>
      <c r="E55" s="106"/>
    </row>
    <row r="56" spans="1:5" ht="63.75">
      <c r="A56" s="115" t="s">
        <v>295</v>
      </c>
      <c r="B56" s="116" t="s">
        <v>296</v>
      </c>
      <c r="C56" s="117">
        <v>4500</v>
      </c>
      <c r="D56" s="117">
        <v>194.1</v>
      </c>
      <c r="E56" s="106"/>
    </row>
    <row r="57" spans="1:5" ht="25.5">
      <c r="A57" s="115" t="s">
        <v>226</v>
      </c>
      <c r="B57" s="116" t="s">
        <v>227</v>
      </c>
      <c r="C57" s="117">
        <f>SUM(C58+C60+C62+C64)</f>
        <v>10.4</v>
      </c>
      <c r="D57" s="117">
        <f>SUM(D58+D60+D62+D64)</f>
        <v>10.6</v>
      </c>
      <c r="E57" s="106"/>
    </row>
    <row r="58" spans="1:5" s="200" customFormat="1" ht="38.25">
      <c r="A58" s="198" t="s">
        <v>323</v>
      </c>
      <c r="B58" s="197" t="s">
        <v>330</v>
      </c>
      <c r="C58" s="117">
        <f>C59</f>
        <v>0</v>
      </c>
      <c r="D58" s="117">
        <f>D59</f>
        <v>0.2</v>
      </c>
      <c r="E58" s="199"/>
    </row>
    <row r="59" spans="1:5" s="200" customFormat="1" ht="51">
      <c r="A59" s="198" t="s">
        <v>324</v>
      </c>
      <c r="B59" s="197" t="s">
        <v>329</v>
      </c>
      <c r="C59" s="117">
        <f>C60</f>
        <v>0</v>
      </c>
      <c r="D59" s="117">
        <v>0.2</v>
      </c>
      <c r="E59" s="199"/>
    </row>
    <row r="60" spans="1:5" ht="51">
      <c r="A60" s="115" t="s">
        <v>228</v>
      </c>
      <c r="B60" s="116" t="s">
        <v>229</v>
      </c>
      <c r="C60" s="117">
        <f>C61</f>
        <v>0</v>
      </c>
      <c r="D60" s="117">
        <f>D61</f>
        <v>0</v>
      </c>
      <c r="E60" s="106"/>
    </row>
    <row r="61" spans="1:5" ht="63.75">
      <c r="A61" s="115" t="s">
        <v>230</v>
      </c>
      <c r="B61" s="116" t="s">
        <v>231</v>
      </c>
      <c r="C61" s="117">
        <v>0</v>
      </c>
      <c r="D61" s="117">
        <v>0</v>
      </c>
      <c r="E61" s="106"/>
    </row>
    <row r="62" spans="1:5" ht="42" customHeight="1">
      <c r="A62" s="115" t="s">
        <v>268</v>
      </c>
      <c r="B62" s="196" t="s">
        <v>281</v>
      </c>
      <c r="C62" s="117">
        <f>C63</f>
        <v>0</v>
      </c>
      <c r="D62" s="117">
        <f>D63</f>
        <v>0</v>
      </c>
      <c r="E62" s="106"/>
    </row>
    <row r="63" spans="1:5" ht="51">
      <c r="A63" s="115" t="s">
        <v>267</v>
      </c>
      <c r="B63" s="116" t="s">
        <v>309</v>
      </c>
      <c r="C63" s="117">
        <v>0</v>
      </c>
      <c r="D63" s="117">
        <v>0</v>
      </c>
      <c r="E63" s="106"/>
    </row>
    <row r="64" spans="1:5" ht="140.25">
      <c r="A64" s="115" t="s">
        <v>339</v>
      </c>
      <c r="B64" s="196" t="s">
        <v>340</v>
      </c>
      <c r="C64" s="120">
        <f>C65</f>
        <v>10.4</v>
      </c>
      <c r="D64" s="120">
        <f>D65</f>
        <v>10.4</v>
      </c>
      <c r="E64" s="106"/>
    </row>
    <row r="65" spans="1:5" ht="63.75">
      <c r="A65" s="115" t="s">
        <v>341</v>
      </c>
      <c r="B65" s="196" t="s">
        <v>342</v>
      </c>
      <c r="C65" s="120">
        <f>C66</f>
        <v>10.4</v>
      </c>
      <c r="D65" s="120">
        <f>D66</f>
        <v>10.4</v>
      </c>
      <c r="E65" s="106"/>
    </row>
    <row r="66" spans="1:5" ht="89.25">
      <c r="A66" s="115" t="s">
        <v>343</v>
      </c>
      <c r="B66" s="196" t="s">
        <v>344</v>
      </c>
      <c r="C66" s="117">
        <v>10.4</v>
      </c>
      <c r="D66" s="117">
        <v>10.4</v>
      </c>
      <c r="E66" s="106"/>
    </row>
    <row r="67" spans="1:5" ht="24" customHeight="1">
      <c r="A67" s="118" t="s">
        <v>192</v>
      </c>
      <c r="B67" s="116" t="s">
        <v>11</v>
      </c>
      <c r="C67" s="117">
        <f>SUM(C68+C89+C93)</f>
        <v>13340.9</v>
      </c>
      <c r="D67" s="117">
        <f>SUM(D68+D89+D93)</f>
        <v>11543.8</v>
      </c>
      <c r="E67" s="106"/>
    </row>
    <row r="68" spans="1:5" ht="38.25">
      <c r="A68" s="115" t="s">
        <v>193</v>
      </c>
      <c r="B68" s="119" t="s">
        <v>194</v>
      </c>
      <c r="C68" s="117">
        <f>SUM(C69+C79+C82)</f>
        <v>12056.8</v>
      </c>
      <c r="D68" s="117">
        <f>SUM(D69+D79+D82)</f>
        <v>11632.199999999999</v>
      </c>
      <c r="E68" s="106"/>
    </row>
    <row r="69" spans="1:5" ht="25.5">
      <c r="A69" s="115" t="s">
        <v>317</v>
      </c>
      <c r="B69" s="116" t="s">
        <v>12</v>
      </c>
      <c r="C69" s="120">
        <f>C70+C74</f>
        <v>1006</v>
      </c>
      <c r="D69" s="120">
        <f>D70+D74</f>
        <v>1006</v>
      </c>
      <c r="E69" s="106"/>
    </row>
    <row r="70" spans="1:5" ht="51">
      <c r="A70" s="115" t="s">
        <v>318</v>
      </c>
      <c r="B70" s="116" t="s">
        <v>321</v>
      </c>
      <c r="C70" s="120">
        <f>C71</f>
        <v>1006</v>
      </c>
      <c r="D70" s="120">
        <f>D71</f>
        <v>1006</v>
      </c>
      <c r="E70" s="106"/>
    </row>
    <row r="71" spans="1:5" ht="38.25">
      <c r="A71" s="115" t="s">
        <v>319</v>
      </c>
      <c r="B71" s="116" t="s">
        <v>320</v>
      </c>
      <c r="C71" s="121">
        <v>1006</v>
      </c>
      <c r="D71" s="121">
        <v>1006</v>
      </c>
      <c r="E71" s="106"/>
    </row>
    <row r="72" spans="1:5" ht="25.5" customHeight="1" hidden="1">
      <c r="A72" s="115" t="s">
        <v>195</v>
      </c>
      <c r="B72" s="116" t="s">
        <v>196</v>
      </c>
      <c r="C72" s="121"/>
      <c r="D72" s="121"/>
      <c r="E72" s="106"/>
    </row>
    <row r="73" spans="1:5" ht="37.5" customHeight="1" hidden="1">
      <c r="A73" s="115" t="s">
        <v>197</v>
      </c>
      <c r="B73" s="116" t="s">
        <v>155</v>
      </c>
      <c r="C73" s="121"/>
      <c r="D73" s="121"/>
      <c r="E73" s="106"/>
    </row>
    <row r="74" spans="1:5" ht="41.25" customHeight="1" hidden="1">
      <c r="A74" s="115" t="s">
        <v>197</v>
      </c>
      <c r="B74" s="116" t="s">
        <v>272</v>
      </c>
      <c r="C74" s="121">
        <v>0</v>
      </c>
      <c r="D74" s="121">
        <v>0</v>
      </c>
      <c r="E74" s="106"/>
    </row>
    <row r="75" spans="1:5" ht="41.25" customHeight="1" hidden="1">
      <c r="A75" s="115" t="s">
        <v>287</v>
      </c>
      <c r="B75" s="116" t="s">
        <v>237</v>
      </c>
      <c r="C75" s="121">
        <f>SUM(C76)</f>
        <v>0</v>
      </c>
      <c r="D75" s="121">
        <f>SUM(D76)</f>
        <v>0</v>
      </c>
      <c r="E75" s="106"/>
    </row>
    <row r="76" spans="1:5" ht="66.75" customHeight="1" hidden="1">
      <c r="A76" s="115" t="s">
        <v>286</v>
      </c>
      <c r="B76" s="116" t="s">
        <v>299</v>
      </c>
      <c r="C76" s="120">
        <f>SUM(C77+C78)</f>
        <v>0</v>
      </c>
      <c r="D76" s="120">
        <f>SUM(D77+D78)</f>
        <v>0</v>
      </c>
      <c r="E76" s="106"/>
    </row>
    <row r="77" spans="1:5" ht="76.5" hidden="1">
      <c r="A77" s="115" t="s">
        <v>285</v>
      </c>
      <c r="B77" s="116" t="s">
        <v>300</v>
      </c>
      <c r="C77" s="121">
        <v>0</v>
      </c>
      <c r="D77" s="121">
        <v>0</v>
      </c>
      <c r="E77" s="106"/>
    </row>
    <row r="78" spans="1:5" s="194" customFormat="1" ht="87" customHeight="1" hidden="1">
      <c r="A78" s="190" t="s">
        <v>236</v>
      </c>
      <c r="B78" s="191" t="s">
        <v>273</v>
      </c>
      <c r="C78" s="192">
        <v>0</v>
      </c>
      <c r="D78" s="192">
        <v>0</v>
      </c>
      <c r="E78" s="193"/>
    </row>
    <row r="79" spans="1:5" ht="37.5" customHeight="1">
      <c r="A79" s="115" t="s">
        <v>290</v>
      </c>
      <c r="B79" s="116" t="s">
        <v>14</v>
      </c>
      <c r="C79" s="121">
        <f>SUM(C80)</f>
        <v>240.8</v>
      </c>
      <c r="D79" s="121">
        <f>SUM(D80)</f>
        <v>240.8</v>
      </c>
      <c r="E79" s="106"/>
    </row>
    <row r="80" spans="1:5" ht="38.25">
      <c r="A80" s="115" t="s">
        <v>289</v>
      </c>
      <c r="B80" s="116" t="s">
        <v>0</v>
      </c>
      <c r="C80" s="120">
        <f>SUM(C81)</f>
        <v>240.8</v>
      </c>
      <c r="D80" s="120">
        <f>SUM(D81)</f>
        <v>240.8</v>
      </c>
      <c r="E80" s="106"/>
    </row>
    <row r="81" spans="1:5" ht="56.25" customHeight="1">
      <c r="A81" s="115" t="s">
        <v>288</v>
      </c>
      <c r="B81" s="116" t="s">
        <v>274</v>
      </c>
      <c r="C81" s="121">
        <v>240.8</v>
      </c>
      <c r="D81" s="121">
        <v>240.8</v>
      </c>
      <c r="E81" s="106"/>
    </row>
    <row r="82" spans="1:5" ht="20.25" customHeight="1">
      <c r="A82" s="115" t="s">
        <v>291</v>
      </c>
      <c r="B82" s="116" t="s">
        <v>58</v>
      </c>
      <c r="C82" s="117">
        <f>SUM(C83+C85)</f>
        <v>10810</v>
      </c>
      <c r="D82" s="117">
        <f>SUM(D83+D85)</f>
        <v>10385.4</v>
      </c>
      <c r="E82" s="106"/>
    </row>
    <row r="83" spans="1:5" ht="63.75">
      <c r="A83" s="115" t="s">
        <v>301</v>
      </c>
      <c r="B83" s="116" t="s">
        <v>284</v>
      </c>
      <c r="C83" s="120">
        <f>C84</f>
        <v>6600</v>
      </c>
      <c r="D83" s="120">
        <f>D84</f>
        <v>6600</v>
      </c>
      <c r="E83" s="106"/>
    </row>
    <row r="84" spans="1:5" ht="63.75">
      <c r="A84" s="115" t="s">
        <v>292</v>
      </c>
      <c r="B84" s="116" t="s">
        <v>302</v>
      </c>
      <c r="C84" s="120">
        <v>6600</v>
      </c>
      <c r="D84" s="120">
        <v>6600</v>
      </c>
      <c r="E84" s="106"/>
    </row>
    <row r="85" spans="1:5" ht="29.25" customHeight="1">
      <c r="A85" s="115" t="s">
        <v>303</v>
      </c>
      <c r="B85" s="116" t="s">
        <v>275</v>
      </c>
      <c r="C85" s="120">
        <f>C86</f>
        <v>4210</v>
      </c>
      <c r="D85" s="120">
        <f>D86</f>
        <v>3785.4</v>
      </c>
      <c r="E85" s="106"/>
    </row>
    <row r="86" spans="1:5" ht="29.25" customHeight="1">
      <c r="A86" s="115" t="s">
        <v>293</v>
      </c>
      <c r="B86" s="116" t="s">
        <v>275</v>
      </c>
      <c r="C86" s="117">
        <v>4210</v>
      </c>
      <c r="D86" s="117">
        <v>3785.4</v>
      </c>
      <c r="E86" s="106"/>
    </row>
    <row r="87" spans="1:5" ht="41.25" customHeight="1" hidden="1">
      <c r="A87" s="115" t="s">
        <v>212</v>
      </c>
      <c r="B87" s="116" t="s">
        <v>213</v>
      </c>
      <c r="C87" s="117">
        <f>SUM(C88)</f>
        <v>0</v>
      </c>
      <c r="D87" s="117">
        <f>SUM(D88)</f>
        <v>0</v>
      </c>
      <c r="E87" s="106"/>
    </row>
    <row r="88" spans="1:5" ht="44.25" customHeight="1" hidden="1">
      <c r="A88" s="115" t="s">
        <v>214</v>
      </c>
      <c r="B88" s="116" t="s">
        <v>215</v>
      </c>
      <c r="C88" s="117"/>
      <c r="D88" s="117"/>
      <c r="E88" s="106"/>
    </row>
    <row r="89" spans="1:5" ht="27" customHeight="1">
      <c r="A89" s="115" t="s">
        <v>241</v>
      </c>
      <c r="B89" s="116" t="s">
        <v>242</v>
      </c>
      <c r="C89" s="117">
        <f>C90</f>
        <v>1284.1</v>
      </c>
      <c r="D89" s="117">
        <f>D90</f>
        <v>1141.6000000000001</v>
      </c>
      <c r="E89" s="106"/>
    </row>
    <row r="90" spans="1:5" ht="25.5" customHeight="1">
      <c r="A90" s="115" t="s">
        <v>294</v>
      </c>
      <c r="B90" s="116" t="s">
        <v>240</v>
      </c>
      <c r="C90" s="117">
        <f>SUM(C91+C92)</f>
        <v>1284.1</v>
      </c>
      <c r="D90" s="117">
        <f>SUM(D91+D92)</f>
        <v>1141.6000000000001</v>
      </c>
      <c r="E90" s="106"/>
    </row>
    <row r="91" spans="1:5" ht="44.25" customHeight="1">
      <c r="A91" s="115" t="s">
        <v>238</v>
      </c>
      <c r="B91" s="116" t="s">
        <v>276</v>
      </c>
      <c r="C91" s="117">
        <v>1098.6</v>
      </c>
      <c r="D91" s="117">
        <v>956.2</v>
      </c>
      <c r="E91" s="106"/>
    </row>
    <row r="92" spans="1:5" ht="28.5" customHeight="1">
      <c r="A92" s="115" t="s">
        <v>239</v>
      </c>
      <c r="B92" s="116" t="s">
        <v>277</v>
      </c>
      <c r="C92" s="117">
        <v>185.5</v>
      </c>
      <c r="D92" s="117">
        <v>185.4</v>
      </c>
      <c r="E92" s="106"/>
    </row>
    <row r="93" spans="1:5" ht="52.5" customHeight="1">
      <c r="A93" s="115" t="s">
        <v>243</v>
      </c>
      <c r="B93" s="116" t="s">
        <v>244</v>
      </c>
      <c r="C93" s="121">
        <f>SUM(C94)</f>
        <v>0</v>
      </c>
      <c r="D93" s="121">
        <f>SUM(D94)</f>
        <v>-1230</v>
      </c>
      <c r="E93" s="106"/>
    </row>
    <row r="94" spans="1:5" ht="51">
      <c r="A94" s="115" t="s">
        <v>310</v>
      </c>
      <c r="B94" s="197" t="s">
        <v>311</v>
      </c>
      <c r="C94" s="120">
        <f>SUM(C95)</f>
        <v>0</v>
      </c>
      <c r="D94" s="120">
        <f>SUM(D95)</f>
        <v>-1230</v>
      </c>
      <c r="E94" s="106"/>
    </row>
    <row r="95" spans="1:5" ht="51">
      <c r="A95" s="115" t="s">
        <v>307</v>
      </c>
      <c r="B95" s="116" t="s">
        <v>308</v>
      </c>
      <c r="C95" s="117">
        <v>0</v>
      </c>
      <c r="D95" s="117">
        <v>-1230</v>
      </c>
      <c r="E95" s="106"/>
    </row>
    <row r="96" spans="1:5" ht="12.75">
      <c r="A96" s="122"/>
      <c r="B96" s="123" t="s">
        <v>1</v>
      </c>
      <c r="C96" s="124">
        <f>C12+C67</f>
        <v>32416.4</v>
      </c>
      <c r="D96" s="124">
        <f>D12+D67</f>
        <v>26850.5</v>
      </c>
      <c r="E96" s="106"/>
    </row>
    <row r="97" spans="1:5" ht="12.75">
      <c r="A97" s="104"/>
      <c r="B97" s="104"/>
      <c r="C97" s="104"/>
      <c r="D97" s="104"/>
      <c r="E97" s="106"/>
    </row>
    <row r="98" spans="1:5" ht="12.75">
      <c r="A98" s="104"/>
      <c r="B98" s="104"/>
      <c r="C98" s="104"/>
      <c r="D98" s="104"/>
      <c r="E98" s="106"/>
    </row>
    <row r="99" spans="1:5" ht="18.75" customHeight="1">
      <c r="A99" s="204"/>
      <c r="B99" s="204"/>
      <c r="C99" s="104"/>
      <c r="D99" s="104"/>
      <c r="E99" s="106"/>
    </row>
    <row r="100" spans="1:5" ht="18.75" customHeight="1">
      <c r="A100" s="204"/>
      <c r="B100" s="204"/>
      <c r="C100" s="104"/>
      <c r="D100" s="104"/>
      <c r="E100" s="106"/>
    </row>
    <row r="101" spans="1:5" ht="18.75" customHeight="1">
      <c r="A101" s="204"/>
      <c r="B101" s="204"/>
      <c r="C101" s="104"/>
      <c r="D101" s="125"/>
      <c r="E101" s="106"/>
    </row>
  </sheetData>
  <sheetProtection/>
  <mergeCells count="7">
    <mergeCell ref="A100:B100"/>
    <mergeCell ref="A101:B101"/>
    <mergeCell ref="C1:D1"/>
    <mergeCell ref="C2:D2"/>
    <mergeCell ref="A7:D7"/>
    <mergeCell ref="A99:B99"/>
    <mergeCell ref="C4:D4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2"/>
  <sheetViews>
    <sheetView zoomScalePageLayoutView="0" workbookViewId="0" topLeftCell="E1">
      <selection activeCell="AB18" sqref="AB18"/>
    </sheetView>
  </sheetViews>
  <sheetFormatPr defaultColWidth="9.00390625" defaultRowHeight="12.75"/>
  <cols>
    <col min="1" max="2" width="9.125" style="0" hidden="1" customWidth="1"/>
    <col min="3" max="3" width="0.12890625" style="0" hidden="1" customWidth="1"/>
    <col min="4" max="4" width="9.125" style="0" hidden="1" customWidth="1"/>
    <col min="5" max="5" width="33.375" style="0" customWidth="1"/>
    <col min="7" max="13" width="0" style="0" hidden="1" customWidth="1"/>
    <col min="14" max="14" width="12.625" style="0" customWidth="1"/>
    <col min="15" max="15" width="12.125" style="0" hidden="1" customWidth="1"/>
    <col min="16" max="27" width="0" style="0" hidden="1" customWidth="1"/>
    <col min="28" max="28" width="15.875" style="0" customWidth="1"/>
    <col min="29" max="29" width="11.625" style="0" hidden="1" customWidth="1"/>
  </cols>
  <sheetData>
    <row r="1" ht="13.5" thickBot="1">
      <c r="F1" s="2" t="s">
        <v>59</v>
      </c>
    </row>
    <row r="2" spans="1:29" ht="68.25" thickBot="1">
      <c r="A2" s="3"/>
      <c r="B2" s="4" t="s">
        <v>23</v>
      </c>
      <c r="C2" s="5"/>
      <c r="D2" s="5"/>
      <c r="E2" s="5"/>
      <c r="F2" s="6" t="s">
        <v>24</v>
      </c>
      <c r="G2" s="7" t="s">
        <v>25</v>
      </c>
      <c r="H2" s="8" t="s">
        <v>26</v>
      </c>
      <c r="I2" s="8" t="s">
        <v>27</v>
      </c>
      <c r="J2" s="8" t="s">
        <v>28</v>
      </c>
      <c r="K2" s="9" t="s">
        <v>29</v>
      </c>
      <c r="L2" s="10" t="s">
        <v>30</v>
      </c>
      <c r="M2" s="10" t="s">
        <v>31</v>
      </c>
      <c r="N2" s="195" t="s">
        <v>322</v>
      </c>
      <c r="O2" s="11" t="s">
        <v>32</v>
      </c>
      <c r="P2" s="12" t="s">
        <v>33</v>
      </c>
      <c r="Q2" s="13" t="s">
        <v>34</v>
      </c>
      <c r="R2" s="13" t="s">
        <v>35</v>
      </c>
      <c r="S2" s="12" t="s">
        <v>36</v>
      </c>
      <c r="T2" s="14" t="s">
        <v>37</v>
      </c>
      <c r="U2" s="10"/>
      <c r="V2" s="10"/>
      <c r="W2" s="15"/>
      <c r="X2" s="9"/>
      <c r="Y2" s="9"/>
      <c r="Z2" s="16"/>
      <c r="AA2" s="16"/>
      <c r="AB2" s="161" t="s">
        <v>345</v>
      </c>
      <c r="AC2" s="90" t="s">
        <v>38</v>
      </c>
    </row>
    <row r="3" spans="1:29" ht="13.5" thickBot="1">
      <c r="A3" s="3"/>
      <c r="B3" s="17">
        <v>1</v>
      </c>
      <c r="C3" s="18"/>
      <c r="D3" s="18"/>
      <c r="E3" s="18"/>
      <c r="F3" s="19">
        <v>2</v>
      </c>
      <c r="G3" s="20">
        <v>6</v>
      </c>
      <c r="H3" s="20">
        <v>7</v>
      </c>
      <c r="I3" s="20">
        <v>8</v>
      </c>
      <c r="J3" s="20">
        <v>9</v>
      </c>
      <c r="K3" s="20">
        <v>10</v>
      </c>
      <c r="L3" s="21">
        <v>5</v>
      </c>
      <c r="M3" s="21">
        <v>6</v>
      </c>
      <c r="N3" s="22">
        <v>5</v>
      </c>
      <c r="O3" s="23">
        <v>8</v>
      </c>
      <c r="P3" s="24">
        <v>9</v>
      </c>
      <c r="Q3" s="20">
        <v>10</v>
      </c>
      <c r="R3" s="20">
        <v>11</v>
      </c>
      <c r="S3" s="20">
        <v>12</v>
      </c>
      <c r="T3" s="25">
        <v>13</v>
      </c>
      <c r="U3" s="20"/>
      <c r="V3" s="20"/>
      <c r="W3" s="24"/>
      <c r="X3" s="20"/>
      <c r="Y3" s="20"/>
      <c r="Z3" s="24"/>
      <c r="AA3" s="24"/>
      <c r="AB3" s="26">
        <v>6</v>
      </c>
      <c r="AC3" s="27">
        <v>7</v>
      </c>
    </row>
    <row r="4" spans="1:29" ht="21.75" customHeight="1">
      <c r="A4" s="28"/>
      <c r="B4" s="226" t="s">
        <v>39</v>
      </c>
      <c r="C4" s="226"/>
      <c r="D4" s="226"/>
      <c r="E4" s="227"/>
      <c r="F4" s="29">
        <v>100</v>
      </c>
      <c r="G4" s="228"/>
      <c r="H4" s="228"/>
      <c r="I4" s="228"/>
      <c r="J4" s="228"/>
      <c r="K4" s="229"/>
      <c r="L4" s="30">
        <v>0</v>
      </c>
      <c r="M4" s="30">
        <v>0</v>
      </c>
      <c r="N4" s="173">
        <f>SUM(N5:N11)</f>
        <v>7428.8</v>
      </c>
      <c r="O4" s="17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173">
        <f>SUM(AB5:AB11)</f>
        <v>6957</v>
      </c>
      <c r="AC4" s="91"/>
    </row>
    <row r="5" spans="1:29" ht="43.5" customHeight="1" hidden="1">
      <c r="A5" s="28"/>
      <c r="B5" s="31"/>
      <c r="C5" s="214" t="s">
        <v>40</v>
      </c>
      <c r="D5" s="214"/>
      <c r="E5" s="217"/>
      <c r="F5" s="34">
        <v>102</v>
      </c>
      <c r="G5" s="211"/>
      <c r="H5" s="211"/>
      <c r="I5" s="211"/>
      <c r="J5" s="211"/>
      <c r="K5" s="212"/>
      <c r="L5" s="36">
        <v>0</v>
      </c>
      <c r="M5" s="36">
        <v>0</v>
      </c>
      <c r="N5" s="163">
        <v>0</v>
      </c>
      <c r="O5" s="171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172">
        <v>0</v>
      </c>
      <c r="AC5" s="48"/>
    </row>
    <row r="6" spans="1:29" ht="57.75" customHeight="1">
      <c r="A6" s="28"/>
      <c r="B6" s="31"/>
      <c r="C6" s="214" t="s">
        <v>41</v>
      </c>
      <c r="D6" s="214"/>
      <c r="E6" s="217"/>
      <c r="F6" s="34">
        <v>104</v>
      </c>
      <c r="G6" s="211"/>
      <c r="H6" s="211"/>
      <c r="I6" s="211"/>
      <c r="J6" s="211"/>
      <c r="K6" s="212"/>
      <c r="L6" s="36">
        <v>0</v>
      </c>
      <c r="M6" s="36">
        <v>0</v>
      </c>
      <c r="N6" s="163">
        <v>6577.3</v>
      </c>
      <c r="O6" s="171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172">
        <v>6222.1</v>
      </c>
      <c r="AC6" s="48"/>
    </row>
    <row r="7" spans="1:29" ht="57.75" customHeight="1" hidden="1">
      <c r="A7" s="28"/>
      <c r="B7" s="31"/>
      <c r="C7" s="32"/>
      <c r="D7" s="32"/>
      <c r="E7" s="33" t="s">
        <v>198</v>
      </c>
      <c r="F7" s="34">
        <v>106</v>
      </c>
      <c r="G7" s="126"/>
      <c r="H7" s="126"/>
      <c r="I7" s="126"/>
      <c r="J7" s="126"/>
      <c r="K7" s="127"/>
      <c r="L7" s="36"/>
      <c r="M7" s="36"/>
      <c r="N7" s="163">
        <v>0</v>
      </c>
      <c r="O7" s="171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72">
        <v>0</v>
      </c>
      <c r="AC7" s="48"/>
    </row>
    <row r="8" spans="1:29" ht="27" customHeight="1" hidden="1">
      <c r="A8" s="28"/>
      <c r="B8" s="31"/>
      <c r="C8" s="214" t="s">
        <v>154</v>
      </c>
      <c r="D8" s="214"/>
      <c r="E8" s="217"/>
      <c r="F8" s="34">
        <v>107</v>
      </c>
      <c r="G8" s="211"/>
      <c r="H8" s="211"/>
      <c r="I8" s="211"/>
      <c r="J8" s="211"/>
      <c r="K8" s="212"/>
      <c r="L8" s="36">
        <v>0</v>
      </c>
      <c r="M8" s="36">
        <v>0</v>
      </c>
      <c r="N8" s="163"/>
      <c r="O8" s="171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172">
        <v>0</v>
      </c>
      <c r="AC8" s="48"/>
    </row>
    <row r="9" spans="1:29" ht="12.75" customHeight="1" hidden="1">
      <c r="A9" s="28"/>
      <c r="B9" s="37"/>
      <c r="C9" s="33"/>
      <c r="D9" s="223" t="s">
        <v>43</v>
      </c>
      <c r="E9" s="224"/>
      <c r="F9" s="34">
        <v>112</v>
      </c>
      <c r="G9" s="211"/>
      <c r="H9" s="211"/>
      <c r="I9" s="211"/>
      <c r="J9" s="211"/>
      <c r="K9" s="212"/>
      <c r="L9" s="36">
        <v>0</v>
      </c>
      <c r="M9" s="36">
        <v>0</v>
      </c>
      <c r="N9" s="163"/>
      <c r="O9" s="171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172"/>
      <c r="AC9" s="48"/>
    </row>
    <row r="10" spans="1:29" ht="13.5" customHeight="1" hidden="1">
      <c r="A10" s="28"/>
      <c r="B10" s="37"/>
      <c r="C10" s="32"/>
      <c r="D10" s="35"/>
      <c r="E10" s="94" t="s">
        <v>42</v>
      </c>
      <c r="F10" s="34">
        <v>111</v>
      </c>
      <c r="G10" s="211"/>
      <c r="H10" s="211"/>
      <c r="I10" s="211"/>
      <c r="J10" s="211"/>
      <c r="K10" s="212"/>
      <c r="L10" s="36">
        <v>0</v>
      </c>
      <c r="M10" s="36">
        <v>0</v>
      </c>
      <c r="N10" s="163">
        <v>0</v>
      </c>
      <c r="O10" s="171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172">
        <v>0</v>
      </c>
      <c r="AC10" s="48"/>
    </row>
    <row r="11" spans="1:29" ht="13.5" customHeight="1">
      <c r="A11" s="28"/>
      <c r="B11" s="37"/>
      <c r="C11" s="131"/>
      <c r="D11" s="142"/>
      <c r="E11" s="143" t="s">
        <v>232</v>
      </c>
      <c r="F11" s="34">
        <v>113</v>
      </c>
      <c r="G11" s="126"/>
      <c r="H11" s="126"/>
      <c r="I11" s="126"/>
      <c r="J11" s="126"/>
      <c r="K11" s="127"/>
      <c r="L11" s="36"/>
      <c r="M11" s="36"/>
      <c r="N11" s="163">
        <v>851.5</v>
      </c>
      <c r="O11" s="171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72">
        <v>734.9</v>
      </c>
      <c r="AC11" s="48"/>
    </row>
    <row r="12" spans="1:29" ht="15.75" customHeight="1">
      <c r="A12" s="28"/>
      <c r="B12" s="218" t="s">
        <v>44</v>
      </c>
      <c r="C12" s="218"/>
      <c r="D12" s="218"/>
      <c r="E12" s="219"/>
      <c r="F12" s="39">
        <v>200</v>
      </c>
      <c r="G12" s="220"/>
      <c r="H12" s="220"/>
      <c r="I12" s="220"/>
      <c r="J12" s="220"/>
      <c r="K12" s="221"/>
      <c r="L12" s="40">
        <v>0</v>
      </c>
      <c r="M12" s="40">
        <v>0</v>
      </c>
      <c r="N12" s="173">
        <f>SUM(N13)</f>
        <v>281.3</v>
      </c>
      <c r="O12" s="174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173">
        <f>SUM(AB13)</f>
        <v>274.7</v>
      </c>
      <c r="AC12" s="92"/>
    </row>
    <row r="13" spans="1:29" ht="25.5" customHeight="1">
      <c r="A13" s="28"/>
      <c r="B13" s="31"/>
      <c r="C13" s="214" t="s">
        <v>45</v>
      </c>
      <c r="D13" s="214"/>
      <c r="E13" s="217"/>
      <c r="F13" s="34">
        <v>203</v>
      </c>
      <c r="G13" s="211"/>
      <c r="H13" s="211"/>
      <c r="I13" s="211"/>
      <c r="J13" s="211"/>
      <c r="K13" s="212"/>
      <c r="L13" s="36">
        <v>0</v>
      </c>
      <c r="M13" s="36">
        <v>0</v>
      </c>
      <c r="N13" s="163">
        <v>281.3</v>
      </c>
      <c r="O13" s="171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172">
        <v>274.7</v>
      </c>
      <c r="AC13" s="48"/>
    </row>
    <row r="14" spans="1:29" ht="30.75" customHeight="1">
      <c r="A14" s="28"/>
      <c r="B14" s="218" t="s">
        <v>46</v>
      </c>
      <c r="C14" s="218"/>
      <c r="D14" s="218"/>
      <c r="E14" s="219"/>
      <c r="F14" s="39">
        <v>300</v>
      </c>
      <c r="G14" s="220"/>
      <c r="H14" s="220"/>
      <c r="I14" s="220"/>
      <c r="J14" s="220"/>
      <c r="K14" s="221"/>
      <c r="L14" s="40">
        <v>0</v>
      </c>
      <c r="M14" s="40">
        <v>0</v>
      </c>
      <c r="N14" s="173">
        <f>SUM(N15:N16)</f>
        <v>13.2</v>
      </c>
      <c r="O14" s="174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173">
        <f>SUM(AB15:AB16)</f>
        <v>13.2</v>
      </c>
      <c r="AC14" s="92"/>
    </row>
    <row r="15" spans="1:29" ht="30.75" customHeight="1">
      <c r="A15" s="28"/>
      <c r="B15" s="95"/>
      <c r="C15" s="96"/>
      <c r="D15" s="96"/>
      <c r="E15" s="165" t="s">
        <v>255</v>
      </c>
      <c r="F15" s="166">
        <v>309</v>
      </c>
      <c r="G15" s="167"/>
      <c r="H15" s="167"/>
      <c r="I15" s="167"/>
      <c r="J15" s="167"/>
      <c r="K15" s="168"/>
      <c r="L15" s="169"/>
      <c r="M15" s="169"/>
      <c r="N15" s="175">
        <v>0</v>
      </c>
      <c r="O15" s="176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5">
        <v>0</v>
      </c>
      <c r="AC15" s="92"/>
    </row>
    <row r="16" spans="1:29" ht="15" customHeight="1">
      <c r="A16" s="28"/>
      <c r="B16" s="31"/>
      <c r="C16" s="214" t="s">
        <v>233</v>
      </c>
      <c r="D16" s="214"/>
      <c r="E16" s="217"/>
      <c r="F16" s="34">
        <v>310</v>
      </c>
      <c r="G16" s="211"/>
      <c r="H16" s="211"/>
      <c r="I16" s="211"/>
      <c r="J16" s="211"/>
      <c r="K16" s="212"/>
      <c r="L16" s="36">
        <v>0</v>
      </c>
      <c r="M16" s="36">
        <v>0</v>
      </c>
      <c r="N16" s="163">
        <v>13.2</v>
      </c>
      <c r="O16" s="171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172">
        <v>13.2</v>
      </c>
      <c r="AC16" s="48"/>
    </row>
    <row r="17" spans="1:29" ht="12.75">
      <c r="A17" s="28"/>
      <c r="B17" s="218" t="s">
        <v>208</v>
      </c>
      <c r="C17" s="218"/>
      <c r="D17" s="218"/>
      <c r="E17" s="219"/>
      <c r="F17" s="39">
        <v>400</v>
      </c>
      <c r="G17" s="220"/>
      <c r="H17" s="220"/>
      <c r="I17" s="220"/>
      <c r="J17" s="220"/>
      <c r="K17" s="221"/>
      <c r="L17" s="40">
        <v>0</v>
      </c>
      <c r="M17" s="40">
        <v>0</v>
      </c>
      <c r="N17" s="173">
        <f>SUM(N18:N20)</f>
        <v>8224.1</v>
      </c>
      <c r="O17" s="174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173">
        <f>SUM(AB18:AB20)</f>
        <v>5484.4</v>
      </c>
      <c r="AC17" s="92"/>
    </row>
    <row r="18" spans="1:29" ht="29.25" customHeight="1">
      <c r="A18" s="28"/>
      <c r="B18" s="31"/>
      <c r="C18" s="214" t="s">
        <v>224</v>
      </c>
      <c r="D18" s="214"/>
      <c r="E18" s="217"/>
      <c r="F18" s="34">
        <v>409</v>
      </c>
      <c r="G18" s="211"/>
      <c r="H18" s="211"/>
      <c r="I18" s="211"/>
      <c r="J18" s="211"/>
      <c r="K18" s="212"/>
      <c r="L18" s="36">
        <v>0</v>
      </c>
      <c r="M18" s="36">
        <v>0</v>
      </c>
      <c r="N18" s="163">
        <v>8042.4</v>
      </c>
      <c r="O18" s="171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172">
        <v>5339.4</v>
      </c>
      <c r="AC18" s="48"/>
    </row>
    <row r="19" spans="1:29" ht="12.75">
      <c r="A19" s="28"/>
      <c r="B19" s="37"/>
      <c r="C19" s="32"/>
      <c r="D19" s="35"/>
      <c r="E19" s="38" t="s">
        <v>304</v>
      </c>
      <c r="F19" s="34">
        <v>410</v>
      </c>
      <c r="G19" s="211"/>
      <c r="H19" s="211"/>
      <c r="I19" s="211"/>
      <c r="J19" s="211"/>
      <c r="K19" s="212"/>
      <c r="L19" s="36">
        <v>0</v>
      </c>
      <c r="M19" s="36">
        <v>0</v>
      </c>
      <c r="N19" s="163">
        <v>181.7</v>
      </c>
      <c r="O19" s="171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172">
        <v>145</v>
      </c>
      <c r="AC19" s="48"/>
    </row>
    <row r="20" spans="1:29" ht="29.25" customHeight="1" hidden="1">
      <c r="A20" s="28"/>
      <c r="B20" s="31"/>
      <c r="C20" s="209" t="s">
        <v>283</v>
      </c>
      <c r="D20" s="209"/>
      <c r="E20" s="210"/>
      <c r="F20" s="34">
        <v>412</v>
      </c>
      <c r="G20" s="211"/>
      <c r="H20" s="211"/>
      <c r="I20" s="211"/>
      <c r="J20" s="211"/>
      <c r="K20" s="212"/>
      <c r="L20" s="36">
        <v>0</v>
      </c>
      <c r="M20" s="36">
        <v>0</v>
      </c>
      <c r="N20" s="163">
        <v>0</v>
      </c>
      <c r="O20" s="171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172">
        <v>0</v>
      </c>
      <c r="AC20" s="48"/>
    </row>
    <row r="21" spans="1:29" ht="12.75">
      <c r="A21" s="28"/>
      <c r="B21" s="218" t="s">
        <v>47</v>
      </c>
      <c r="C21" s="225"/>
      <c r="D21" s="225"/>
      <c r="E21" s="225"/>
      <c r="F21" s="137">
        <v>500</v>
      </c>
      <c r="G21" s="220"/>
      <c r="H21" s="220"/>
      <c r="I21" s="220"/>
      <c r="J21" s="220"/>
      <c r="K21" s="220"/>
      <c r="L21" s="40">
        <v>0</v>
      </c>
      <c r="M21" s="40">
        <v>0</v>
      </c>
      <c r="N21" s="173">
        <f>SUM(N22:N24)</f>
        <v>6526</v>
      </c>
      <c r="O21" s="174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173">
        <f>SUM(AB22:AB24)</f>
        <v>6233.299999999999</v>
      </c>
      <c r="AC21" s="92"/>
    </row>
    <row r="22" spans="1:29" ht="12.75">
      <c r="A22" s="28"/>
      <c r="B22" s="134"/>
      <c r="C22" s="136"/>
      <c r="D22" s="136"/>
      <c r="E22" s="33" t="s">
        <v>207</v>
      </c>
      <c r="F22" s="138">
        <v>501</v>
      </c>
      <c r="G22" s="131"/>
      <c r="H22" s="128"/>
      <c r="I22" s="128"/>
      <c r="J22" s="128"/>
      <c r="K22" s="128"/>
      <c r="L22" s="40"/>
      <c r="M22" s="40"/>
      <c r="N22" s="163">
        <v>294.3</v>
      </c>
      <c r="O22" s="17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72">
        <v>216.7</v>
      </c>
      <c r="AC22" s="92"/>
    </row>
    <row r="23" spans="1:29" ht="12.75">
      <c r="A23" s="28"/>
      <c r="B23" s="37"/>
      <c r="C23" s="214" t="s">
        <v>48</v>
      </c>
      <c r="D23" s="214"/>
      <c r="E23" s="214"/>
      <c r="F23" s="138">
        <v>502</v>
      </c>
      <c r="G23" s="211"/>
      <c r="H23" s="211"/>
      <c r="I23" s="211"/>
      <c r="J23" s="211"/>
      <c r="K23" s="211"/>
      <c r="L23" s="36">
        <v>0</v>
      </c>
      <c r="M23" s="36">
        <v>0</v>
      </c>
      <c r="N23" s="163">
        <v>2787.9</v>
      </c>
      <c r="O23" s="171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172">
        <v>2744.4</v>
      </c>
      <c r="AC23" s="48"/>
    </row>
    <row r="24" spans="1:29" ht="12.75">
      <c r="A24" s="28"/>
      <c r="B24" s="37"/>
      <c r="C24" s="214" t="s">
        <v>49</v>
      </c>
      <c r="D24" s="214"/>
      <c r="E24" s="214"/>
      <c r="F24" s="138">
        <v>503</v>
      </c>
      <c r="G24" s="211"/>
      <c r="H24" s="211"/>
      <c r="I24" s="211"/>
      <c r="J24" s="211"/>
      <c r="K24" s="211"/>
      <c r="L24" s="36">
        <v>0</v>
      </c>
      <c r="M24" s="36">
        <v>0</v>
      </c>
      <c r="N24" s="163">
        <v>3443.8</v>
      </c>
      <c r="O24" s="171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172">
        <v>3272.2</v>
      </c>
      <c r="AC24" s="48"/>
    </row>
    <row r="25" spans="1:29" ht="12.75" hidden="1">
      <c r="A25" s="28"/>
      <c r="B25" s="218" t="s">
        <v>50</v>
      </c>
      <c r="C25" s="218"/>
      <c r="D25" s="218"/>
      <c r="E25" s="219"/>
      <c r="F25" s="39">
        <v>700</v>
      </c>
      <c r="G25" s="220"/>
      <c r="H25" s="220"/>
      <c r="I25" s="220"/>
      <c r="J25" s="220"/>
      <c r="K25" s="221"/>
      <c r="L25" s="40">
        <v>0</v>
      </c>
      <c r="M25" s="40">
        <v>0</v>
      </c>
      <c r="N25" s="164">
        <v>0</v>
      </c>
      <c r="O25" s="174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179"/>
      <c r="AC25" s="93"/>
    </row>
    <row r="26" spans="1:29" ht="26.25" customHeight="1" hidden="1">
      <c r="A26" s="28"/>
      <c r="B26" s="31"/>
      <c r="C26" s="214" t="s">
        <v>51</v>
      </c>
      <c r="D26" s="214"/>
      <c r="E26" s="217"/>
      <c r="F26" s="34">
        <v>707</v>
      </c>
      <c r="G26" s="211"/>
      <c r="H26" s="211"/>
      <c r="I26" s="211"/>
      <c r="J26" s="211"/>
      <c r="K26" s="212"/>
      <c r="L26" s="36">
        <v>0</v>
      </c>
      <c r="M26" s="36">
        <v>0</v>
      </c>
      <c r="N26" s="163">
        <v>0</v>
      </c>
      <c r="O26" s="171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172"/>
      <c r="AC26" s="48"/>
    </row>
    <row r="27" spans="1:29" ht="16.5" customHeight="1">
      <c r="A27" s="28"/>
      <c r="B27" s="218" t="s">
        <v>209</v>
      </c>
      <c r="C27" s="218"/>
      <c r="D27" s="218"/>
      <c r="E27" s="219"/>
      <c r="F27" s="39">
        <v>800</v>
      </c>
      <c r="G27" s="220"/>
      <c r="H27" s="220"/>
      <c r="I27" s="220"/>
      <c r="J27" s="220"/>
      <c r="K27" s="221"/>
      <c r="L27" s="40">
        <v>0</v>
      </c>
      <c r="M27" s="40">
        <v>0</v>
      </c>
      <c r="N27" s="173">
        <f>SUM(N28:N30)</f>
        <v>9425.4</v>
      </c>
      <c r="O27" s="174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173">
        <f>SUM(AB28:AB30)</f>
        <v>8766.1</v>
      </c>
      <c r="AC27" s="93"/>
    </row>
    <row r="28" spans="1:29" ht="12.75">
      <c r="A28" s="28"/>
      <c r="B28" s="31"/>
      <c r="C28" s="214" t="s">
        <v>52</v>
      </c>
      <c r="D28" s="214"/>
      <c r="E28" s="217"/>
      <c r="F28" s="34">
        <v>801</v>
      </c>
      <c r="G28" s="211"/>
      <c r="H28" s="211"/>
      <c r="I28" s="211"/>
      <c r="J28" s="211"/>
      <c r="K28" s="212"/>
      <c r="L28" s="36">
        <v>0</v>
      </c>
      <c r="M28" s="36">
        <v>0</v>
      </c>
      <c r="N28" s="163">
        <v>9425.4</v>
      </c>
      <c r="O28" s="171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172">
        <v>8766.1</v>
      </c>
      <c r="AC28" s="48"/>
    </row>
    <row r="29" spans="1:29" ht="12.75" hidden="1">
      <c r="A29" s="28"/>
      <c r="B29" s="31"/>
      <c r="C29" s="214" t="s">
        <v>53</v>
      </c>
      <c r="D29" s="214"/>
      <c r="E29" s="217"/>
      <c r="F29" s="34">
        <v>806</v>
      </c>
      <c r="G29" s="211"/>
      <c r="H29" s="211"/>
      <c r="I29" s="211"/>
      <c r="J29" s="211"/>
      <c r="K29" s="212"/>
      <c r="L29" s="36">
        <v>0</v>
      </c>
      <c r="M29" s="36">
        <v>0</v>
      </c>
      <c r="N29" s="163"/>
      <c r="O29" s="171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172"/>
      <c r="AC29" s="48"/>
    </row>
    <row r="30" spans="1:29" ht="12.75" customHeight="1" hidden="1">
      <c r="A30" s="28"/>
      <c r="B30" s="37"/>
      <c r="C30" s="33"/>
      <c r="D30" s="223" t="s">
        <v>54</v>
      </c>
      <c r="E30" s="224"/>
      <c r="F30" s="34">
        <v>806</v>
      </c>
      <c r="G30" s="211"/>
      <c r="H30" s="211"/>
      <c r="I30" s="211"/>
      <c r="J30" s="211"/>
      <c r="K30" s="212"/>
      <c r="L30" s="36">
        <v>0</v>
      </c>
      <c r="M30" s="36">
        <v>0</v>
      </c>
      <c r="N30" s="163"/>
      <c r="O30" s="171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172"/>
      <c r="AC30" s="48"/>
    </row>
    <row r="31" spans="1:29" ht="22.5" hidden="1">
      <c r="A31" s="28"/>
      <c r="B31" s="37"/>
      <c r="C31" s="32"/>
      <c r="D31" s="35"/>
      <c r="E31" s="38" t="s">
        <v>55</v>
      </c>
      <c r="F31" s="34">
        <v>806</v>
      </c>
      <c r="G31" s="211"/>
      <c r="H31" s="211"/>
      <c r="I31" s="211"/>
      <c r="J31" s="211"/>
      <c r="K31" s="212"/>
      <c r="L31" s="36">
        <v>0</v>
      </c>
      <c r="M31" s="36">
        <v>0</v>
      </c>
      <c r="N31" s="163"/>
      <c r="O31" s="171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172"/>
      <c r="AC31" s="48"/>
    </row>
    <row r="32" spans="1:29" ht="27" customHeight="1" hidden="1">
      <c r="A32" s="28"/>
      <c r="B32" s="218" t="s">
        <v>210</v>
      </c>
      <c r="C32" s="218"/>
      <c r="D32" s="218"/>
      <c r="E32" s="219"/>
      <c r="F32" s="39">
        <v>900</v>
      </c>
      <c r="G32" s="220"/>
      <c r="H32" s="220"/>
      <c r="I32" s="220"/>
      <c r="J32" s="220"/>
      <c r="K32" s="221"/>
      <c r="L32" s="40">
        <v>0</v>
      </c>
      <c r="M32" s="40">
        <v>0</v>
      </c>
      <c r="N32" s="173">
        <f>SUM(N33:N34)</f>
        <v>0</v>
      </c>
      <c r="O32" s="174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173"/>
      <c r="AC32" s="93"/>
    </row>
    <row r="33" spans="1:29" ht="27" customHeight="1" hidden="1">
      <c r="A33" s="28"/>
      <c r="B33" s="95"/>
      <c r="C33" s="96"/>
      <c r="D33" s="96"/>
      <c r="E33" s="130" t="s">
        <v>199</v>
      </c>
      <c r="F33" s="34">
        <v>902</v>
      </c>
      <c r="G33" s="128"/>
      <c r="H33" s="128"/>
      <c r="I33" s="128"/>
      <c r="J33" s="128"/>
      <c r="K33" s="129"/>
      <c r="L33" s="40"/>
      <c r="M33" s="40"/>
      <c r="N33" s="180"/>
      <c r="O33" s="17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79"/>
      <c r="AC33" s="93"/>
    </row>
    <row r="34" spans="1:29" ht="27" customHeight="1" hidden="1">
      <c r="A34" s="28"/>
      <c r="B34" s="95"/>
      <c r="C34" s="96"/>
      <c r="D34" s="96"/>
      <c r="E34" s="130" t="s">
        <v>200</v>
      </c>
      <c r="F34" s="34">
        <v>904</v>
      </c>
      <c r="G34" s="128"/>
      <c r="H34" s="128"/>
      <c r="I34" s="128"/>
      <c r="J34" s="128"/>
      <c r="K34" s="129"/>
      <c r="L34" s="40"/>
      <c r="M34" s="40"/>
      <c r="N34" s="180"/>
      <c r="O34" s="17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79"/>
      <c r="AC34" s="93"/>
    </row>
    <row r="35" spans="1:29" ht="20.25" customHeight="1" hidden="1">
      <c r="A35" s="28"/>
      <c r="B35" s="31"/>
      <c r="C35" s="214" t="s">
        <v>56</v>
      </c>
      <c r="D35" s="214"/>
      <c r="E35" s="217"/>
      <c r="F35" s="34">
        <v>908</v>
      </c>
      <c r="G35" s="211"/>
      <c r="H35" s="211"/>
      <c r="I35" s="211"/>
      <c r="J35" s="211"/>
      <c r="K35" s="212"/>
      <c r="L35" s="36">
        <v>0</v>
      </c>
      <c r="M35" s="36">
        <v>0</v>
      </c>
      <c r="N35" s="163"/>
      <c r="O35" s="171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172"/>
      <c r="AC35" s="48"/>
    </row>
    <row r="36" spans="1:29" ht="20.25" customHeight="1">
      <c r="A36" s="28"/>
      <c r="B36" s="31"/>
      <c r="C36" s="131"/>
      <c r="D36" s="131"/>
      <c r="E36" s="133" t="s">
        <v>201</v>
      </c>
      <c r="F36" s="39">
        <v>1000</v>
      </c>
      <c r="G36" s="126"/>
      <c r="H36" s="126"/>
      <c r="I36" s="126"/>
      <c r="J36" s="126"/>
      <c r="K36" s="127"/>
      <c r="L36" s="36"/>
      <c r="M36" s="36"/>
      <c r="N36" s="173">
        <f>SUM(N37:N39)</f>
        <v>550</v>
      </c>
      <c r="O36" s="171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73">
        <f>SUM(AB37:AB39)</f>
        <v>284.6</v>
      </c>
      <c r="AC36" s="48"/>
    </row>
    <row r="37" spans="1:29" ht="20.25" customHeight="1" thickBot="1">
      <c r="A37" s="28"/>
      <c r="B37" s="31"/>
      <c r="C37" s="131"/>
      <c r="D37" s="131"/>
      <c r="E37" s="132" t="s">
        <v>305</v>
      </c>
      <c r="F37" s="34">
        <v>1001</v>
      </c>
      <c r="G37" s="126"/>
      <c r="H37" s="126"/>
      <c r="I37" s="126"/>
      <c r="J37" s="126"/>
      <c r="K37" s="127"/>
      <c r="L37" s="36"/>
      <c r="M37" s="36"/>
      <c r="N37" s="163">
        <v>550</v>
      </c>
      <c r="O37" s="171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72">
        <v>284.6</v>
      </c>
      <c r="AC37" s="48"/>
    </row>
    <row r="38" spans="1:29" ht="20.25" customHeight="1" hidden="1" thickBot="1">
      <c r="A38" s="28"/>
      <c r="B38" s="31"/>
      <c r="C38" s="131"/>
      <c r="D38" s="131"/>
      <c r="E38" s="132" t="s">
        <v>306</v>
      </c>
      <c r="F38" s="34">
        <v>1006</v>
      </c>
      <c r="G38" s="126"/>
      <c r="H38" s="126"/>
      <c r="I38" s="126"/>
      <c r="J38" s="126"/>
      <c r="K38" s="127"/>
      <c r="L38" s="36"/>
      <c r="M38" s="36"/>
      <c r="N38" s="163">
        <v>0</v>
      </c>
      <c r="O38" s="171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72">
        <v>0</v>
      </c>
      <c r="AC38" s="48"/>
    </row>
    <row r="39" spans="1:29" ht="12.75" hidden="1">
      <c r="A39" s="28"/>
      <c r="B39" s="218" t="s">
        <v>57</v>
      </c>
      <c r="C39" s="218"/>
      <c r="D39" s="218"/>
      <c r="E39" s="219"/>
      <c r="F39" s="39">
        <v>1100</v>
      </c>
      <c r="G39" s="220"/>
      <c r="H39" s="220"/>
      <c r="I39" s="220"/>
      <c r="J39" s="220"/>
      <c r="K39" s="221"/>
      <c r="L39" s="40">
        <v>0</v>
      </c>
      <c r="M39" s="40">
        <v>0</v>
      </c>
      <c r="N39" s="164"/>
      <c r="O39" s="174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173">
        <f>SUM(AB40:AB41)</f>
        <v>0</v>
      </c>
      <c r="AC39" s="92"/>
    </row>
    <row r="40" spans="1:29" ht="33.75" hidden="1">
      <c r="A40" s="28"/>
      <c r="B40" s="95"/>
      <c r="C40" s="96"/>
      <c r="D40" s="96"/>
      <c r="E40" s="100" t="s">
        <v>13</v>
      </c>
      <c r="F40" s="97">
        <v>1102</v>
      </c>
      <c r="G40" s="98"/>
      <c r="H40" s="98"/>
      <c r="I40" s="98"/>
      <c r="J40" s="98"/>
      <c r="K40" s="99"/>
      <c r="L40" s="101"/>
      <c r="M40" s="101"/>
      <c r="N40" s="180"/>
      <c r="O40" s="181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78"/>
      <c r="AC40" s="102"/>
    </row>
    <row r="41" spans="1:29" ht="13.5" hidden="1" thickBot="1">
      <c r="A41" s="28"/>
      <c r="B41" s="31"/>
      <c r="C41" s="214" t="s">
        <v>58</v>
      </c>
      <c r="D41" s="214"/>
      <c r="E41" s="215"/>
      <c r="F41" s="139">
        <v>1104</v>
      </c>
      <c r="G41" s="211"/>
      <c r="H41" s="211"/>
      <c r="I41" s="211"/>
      <c r="J41" s="211"/>
      <c r="K41" s="212"/>
      <c r="L41" s="36">
        <v>0</v>
      </c>
      <c r="M41" s="36">
        <v>0</v>
      </c>
      <c r="N41" s="162"/>
      <c r="O41" s="182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183"/>
      <c r="AC41" s="102"/>
    </row>
    <row r="42" spans="1:29" ht="13.5" thickBot="1">
      <c r="A42" s="1"/>
      <c r="B42" s="41"/>
      <c r="C42" s="42"/>
      <c r="D42" s="42"/>
      <c r="E42" s="140" t="s">
        <v>15</v>
      </c>
      <c r="F42" s="141">
        <v>1104</v>
      </c>
      <c r="G42" s="43"/>
      <c r="H42" s="44"/>
      <c r="I42" s="44"/>
      <c r="J42" s="44"/>
      <c r="K42" s="45"/>
      <c r="L42" s="46">
        <v>0</v>
      </c>
      <c r="M42" s="47">
        <v>0</v>
      </c>
      <c r="N42" s="184">
        <f>SUM(N4,N12,N14,N17,N21,N27,N36)</f>
        <v>32448.800000000003</v>
      </c>
      <c r="O42" s="185"/>
      <c r="P42" s="186"/>
      <c r="Q42" s="187"/>
      <c r="R42" s="187"/>
      <c r="S42" s="188"/>
      <c r="T42" s="187"/>
      <c r="U42" s="189"/>
      <c r="V42" s="187"/>
      <c r="W42" s="189"/>
      <c r="X42" s="187"/>
      <c r="Y42" s="187"/>
      <c r="Z42" s="186"/>
      <c r="AA42" s="186"/>
      <c r="AB42" s="184">
        <f>SUM(AB4,AB12,AB14,AB17,AB21,AB27,AB36)</f>
        <v>28013.299999999996</v>
      </c>
      <c r="AC42" s="103"/>
    </row>
  </sheetData>
  <sheetProtection/>
  <mergeCells count="81">
    <mergeCell ref="P8:AA8"/>
    <mergeCell ref="B4:E4"/>
    <mergeCell ref="G4:K4"/>
    <mergeCell ref="P4:AA4"/>
    <mergeCell ref="C5:E5"/>
    <mergeCell ref="G5:K5"/>
    <mergeCell ref="P5:AA5"/>
    <mergeCell ref="D9:E9"/>
    <mergeCell ref="G9:K9"/>
    <mergeCell ref="P9:AA9"/>
    <mergeCell ref="G10:K10"/>
    <mergeCell ref="P10:AA10"/>
    <mergeCell ref="C6:E6"/>
    <mergeCell ref="G6:K6"/>
    <mergeCell ref="P6:AA6"/>
    <mergeCell ref="C8:E8"/>
    <mergeCell ref="G8:K8"/>
    <mergeCell ref="B12:E12"/>
    <mergeCell ref="G12:K12"/>
    <mergeCell ref="P12:AA12"/>
    <mergeCell ref="C13:E13"/>
    <mergeCell ref="G13:K13"/>
    <mergeCell ref="P13:AA13"/>
    <mergeCell ref="P18:AA18"/>
    <mergeCell ref="B14:E14"/>
    <mergeCell ref="G14:K14"/>
    <mergeCell ref="P14:AA14"/>
    <mergeCell ref="C16:E16"/>
    <mergeCell ref="G16:K16"/>
    <mergeCell ref="P16:AA16"/>
    <mergeCell ref="G19:K19"/>
    <mergeCell ref="P19:AA19"/>
    <mergeCell ref="B21:E21"/>
    <mergeCell ref="G21:K21"/>
    <mergeCell ref="P21:AA21"/>
    <mergeCell ref="B17:E17"/>
    <mergeCell ref="G17:K17"/>
    <mergeCell ref="P17:AA17"/>
    <mergeCell ref="C18:E18"/>
    <mergeCell ref="G18:K18"/>
    <mergeCell ref="C23:E23"/>
    <mergeCell ref="G23:K23"/>
    <mergeCell ref="P23:AA23"/>
    <mergeCell ref="C24:E24"/>
    <mergeCell ref="G24:K24"/>
    <mergeCell ref="P24:AA24"/>
    <mergeCell ref="B25:E25"/>
    <mergeCell ref="G25:K25"/>
    <mergeCell ref="P25:AA25"/>
    <mergeCell ref="C26:E26"/>
    <mergeCell ref="G26:K26"/>
    <mergeCell ref="P26:AA26"/>
    <mergeCell ref="B27:E27"/>
    <mergeCell ref="G27:K27"/>
    <mergeCell ref="P27:AA27"/>
    <mergeCell ref="C28:E28"/>
    <mergeCell ref="G28:K28"/>
    <mergeCell ref="P28:AA28"/>
    <mergeCell ref="C29:E29"/>
    <mergeCell ref="G29:K29"/>
    <mergeCell ref="P29:AA29"/>
    <mergeCell ref="D30:E30"/>
    <mergeCell ref="G30:K30"/>
    <mergeCell ref="P30:AA30"/>
    <mergeCell ref="G39:K39"/>
    <mergeCell ref="P39:AA39"/>
    <mergeCell ref="G31:K31"/>
    <mergeCell ref="P31:AA31"/>
    <mergeCell ref="B32:E32"/>
    <mergeCell ref="G32:K32"/>
    <mergeCell ref="P32:AA32"/>
    <mergeCell ref="C20:E20"/>
    <mergeCell ref="G20:K20"/>
    <mergeCell ref="P20:AA20"/>
    <mergeCell ref="C41:E41"/>
    <mergeCell ref="G41:K41"/>
    <mergeCell ref="P41:AA41"/>
    <mergeCell ref="C35:E35"/>
    <mergeCell ref="G35:K35"/>
    <mergeCell ref="P35:AA35"/>
    <mergeCell ref="B39:E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5"/>
  <sheetViews>
    <sheetView view="pageBreakPreview" zoomScaleSheetLayoutView="100" zoomScalePageLayoutView="0" workbookViewId="0" topLeftCell="A1">
      <selection activeCell="J1" sqref="J1:K2"/>
    </sheetView>
  </sheetViews>
  <sheetFormatPr defaultColWidth="9.00390625" defaultRowHeight="12.75"/>
  <cols>
    <col min="3" max="3" width="15.125" style="0" customWidth="1"/>
    <col min="8" max="8" width="9.00390625" style="0" customWidth="1"/>
    <col min="9" max="9" width="9.625" style="0" hidden="1" customWidth="1"/>
    <col min="10" max="10" width="16.25390625" style="0" customWidth="1"/>
    <col min="11" max="11" width="26.00390625" style="0" customWidth="1"/>
    <col min="12" max="12" width="10.625" style="0" hidden="1" customWidth="1"/>
  </cols>
  <sheetData>
    <row r="1" spans="1:11" ht="15.75">
      <c r="A1" s="145"/>
      <c r="B1" s="145"/>
      <c r="C1" s="145"/>
      <c r="D1" s="146"/>
      <c r="E1" s="145"/>
      <c r="F1" s="145"/>
      <c r="G1" s="145"/>
      <c r="H1" s="145"/>
      <c r="I1" s="145"/>
      <c r="J1" s="235" t="s">
        <v>335</v>
      </c>
      <c r="K1" s="236"/>
    </row>
    <row r="2" spans="1:11" ht="51" customHeight="1">
      <c r="A2" s="145"/>
      <c r="B2" s="145"/>
      <c r="C2" s="145"/>
      <c r="D2" s="146"/>
      <c r="E2" s="145"/>
      <c r="F2" s="145"/>
      <c r="G2" s="145"/>
      <c r="H2" s="145"/>
      <c r="I2" s="145"/>
      <c r="J2" s="236"/>
      <c r="K2" s="236"/>
    </row>
    <row r="3" spans="1:11" ht="29.25" customHeight="1">
      <c r="A3" s="145"/>
      <c r="B3" s="145"/>
      <c r="C3" s="145"/>
      <c r="D3" s="146"/>
      <c r="E3" s="145"/>
      <c r="F3" s="145"/>
      <c r="G3" s="145"/>
      <c r="H3" s="145"/>
      <c r="I3" s="145"/>
      <c r="J3" s="147"/>
      <c r="K3" s="147"/>
    </row>
    <row r="4" spans="1:11" ht="51" customHeight="1">
      <c r="A4" s="145"/>
      <c r="B4" s="245" t="s">
        <v>334</v>
      </c>
      <c r="C4" s="246"/>
      <c r="D4" s="246"/>
      <c r="E4" s="246"/>
      <c r="F4" s="246"/>
      <c r="G4" s="246"/>
      <c r="H4" s="246"/>
      <c r="I4" s="246"/>
      <c r="J4" s="246"/>
      <c r="K4" s="147"/>
    </row>
    <row r="5" spans="1:12" ht="16.5" thickBot="1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8" t="s">
        <v>251</v>
      </c>
      <c r="L5" t="s">
        <v>60</v>
      </c>
    </row>
    <row r="6" spans="1:12" ht="16.5" thickBot="1">
      <c r="A6" s="237">
        <v>1</v>
      </c>
      <c r="B6" s="251"/>
      <c r="C6" s="238"/>
      <c r="D6" s="237">
        <v>2</v>
      </c>
      <c r="E6" s="251"/>
      <c r="F6" s="251"/>
      <c r="G6" s="251"/>
      <c r="H6" s="251"/>
      <c r="I6" s="238"/>
      <c r="J6" s="237">
        <v>3</v>
      </c>
      <c r="K6" s="238"/>
      <c r="L6" s="56"/>
    </row>
    <row r="7" spans="1:12" ht="12.75">
      <c r="A7" s="250" t="s">
        <v>23</v>
      </c>
      <c r="B7" s="247"/>
      <c r="C7" s="240"/>
      <c r="D7" s="239" t="s">
        <v>332</v>
      </c>
      <c r="E7" s="247"/>
      <c r="F7" s="247"/>
      <c r="G7" s="247"/>
      <c r="H7" s="247"/>
      <c r="I7" s="240"/>
      <c r="J7" s="239" t="s">
        <v>333</v>
      </c>
      <c r="K7" s="240"/>
      <c r="L7" s="61"/>
    </row>
    <row r="8" spans="1:12" ht="12.75">
      <c r="A8" s="241"/>
      <c r="B8" s="248"/>
      <c r="C8" s="242"/>
      <c r="D8" s="241"/>
      <c r="E8" s="248"/>
      <c r="F8" s="248"/>
      <c r="G8" s="248"/>
      <c r="H8" s="248"/>
      <c r="I8" s="242"/>
      <c r="J8" s="241"/>
      <c r="K8" s="242"/>
      <c r="L8" s="66" t="s">
        <v>17</v>
      </c>
    </row>
    <row r="9" spans="1:12" ht="12.75">
      <c r="A9" s="241"/>
      <c r="B9" s="248"/>
      <c r="C9" s="242"/>
      <c r="D9" s="241"/>
      <c r="E9" s="248"/>
      <c r="F9" s="248"/>
      <c r="G9" s="248"/>
      <c r="H9" s="248"/>
      <c r="I9" s="242"/>
      <c r="J9" s="241"/>
      <c r="K9" s="242"/>
      <c r="L9" s="66" t="s">
        <v>2</v>
      </c>
    </row>
    <row r="10" spans="1:12" ht="13.5" thickBot="1">
      <c r="A10" s="243"/>
      <c r="B10" s="249"/>
      <c r="C10" s="244"/>
      <c r="D10" s="243"/>
      <c r="E10" s="249"/>
      <c r="F10" s="249"/>
      <c r="G10" s="249"/>
      <c r="H10" s="249"/>
      <c r="I10" s="244"/>
      <c r="J10" s="243"/>
      <c r="K10" s="244"/>
      <c r="L10" s="75"/>
    </row>
    <row r="11" spans="1:12" ht="12.75" customHeight="1" hidden="1">
      <c r="A11" s="149"/>
      <c r="B11" s="150"/>
      <c r="C11" s="151"/>
      <c r="D11" s="152"/>
      <c r="E11" s="153"/>
      <c r="F11" s="153"/>
      <c r="G11" s="153"/>
      <c r="H11" s="153"/>
      <c r="I11" s="153"/>
      <c r="J11" s="154"/>
      <c r="K11" s="154"/>
      <c r="L11" s="61"/>
    </row>
    <row r="12" spans="1:12" ht="12.75" customHeight="1" hidden="1">
      <c r="A12" s="152" t="s">
        <v>64</v>
      </c>
      <c r="B12" s="153"/>
      <c r="C12" s="155"/>
      <c r="D12" s="152" t="s">
        <v>65</v>
      </c>
      <c r="E12" s="153"/>
      <c r="F12" s="153"/>
      <c r="G12" s="153"/>
      <c r="H12" s="153"/>
      <c r="I12" s="153"/>
      <c r="J12" s="156"/>
      <c r="K12" s="156"/>
      <c r="L12" s="66"/>
    </row>
    <row r="13" spans="1:12" ht="12.75" customHeight="1" hidden="1">
      <c r="A13" s="152"/>
      <c r="B13" s="153"/>
      <c r="C13" s="155"/>
      <c r="D13" s="152" t="s">
        <v>66</v>
      </c>
      <c r="E13" s="153"/>
      <c r="F13" s="153"/>
      <c r="G13" s="153"/>
      <c r="H13" s="153"/>
      <c r="I13" s="153"/>
      <c r="J13" s="156"/>
      <c r="K13" s="156"/>
      <c r="L13" s="66"/>
    </row>
    <row r="14" spans="1:12" ht="12.75" customHeight="1" hidden="1">
      <c r="A14" s="152"/>
      <c r="B14" s="153"/>
      <c r="C14" s="155"/>
      <c r="D14" s="152" t="s">
        <v>67</v>
      </c>
      <c r="E14" s="153"/>
      <c r="F14" s="153"/>
      <c r="G14" s="153"/>
      <c r="H14" s="153"/>
      <c r="I14" s="153"/>
      <c r="J14" s="156"/>
      <c r="K14" s="156"/>
      <c r="L14" s="66"/>
    </row>
    <row r="15" spans="1:12" ht="12.75" customHeight="1" hidden="1">
      <c r="A15" s="152"/>
      <c r="B15" s="153"/>
      <c r="C15" s="155"/>
      <c r="D15" s="152" t="s">
        <v>68</v>
      </c>
      <c r="E15" s="153"/>
      <c r="F15" s="153"/>
      <c r="G15" s="153"/>
      <c r="H15" s="153"/>
      <c r="I15" s="153"/>
      <c r="J15" s="157"/>
      <c r="K15" s="156"/>
      <c r="L15" s="66"/>
    </row>
    <row r="16" spans="1:12" ht="12.75" customHeight="1" hidden="1">
      <c r="A16" s="152"/>
      <c r="B16" s="153"/>
      <c r="C16" s="155"/>
      <c r="D16" s="152"/>
      <c r="E16" s="153"/>
      <c r="F16" s="153"/>
      <c r="G16" s="153"/>
      <c r="H16" s="153"/>
      <c r="I16" s="153"/>
      <c r="J16" s="157"/>
      <c r="K16" s="156"/>
      <c r="L16" s="66"/>
    </row>
    <row r="17" spans="1:12" ht="12.75" customHeight="1" hidden="1">
      <c r="A17" s="152" t="s">
        <v>69</v>
      </c>
      <c r="B17" s="153"/>
      <c r="C17" s="155"/>
      <c r="D17" s="152" t="s">
        <v>70</v>
      </c>
      <c r="E17" s="153"/>
      <c r="F17" s="153"/>
      <c r="G17" s="153"/>
      <c r="H17" s="153"/>
      <c r="I17" s="153"/>
      <c r="J17" s="157"/>
      <c r="K17" s="156"/>
      <c r="L17" s="66"/>
    </row>
    <row r="18" spans="1:12" ht="12.75" customHeight="1" hidden="1">
      <c r="A18" s="152"/>
      <c r="B18" s="153"/>
      <c r="C18" s="155"/>
      <c r="D18" s="152" t="s">
        <v>71</v>
      </c>
      <c r="E18" s="153"/>
      <c r="F18" s="153"/>
      <c r="G18" s="153"/>
      <c r="H18" s="153"/>
      <c r="I18" s="153"/>
      <c r="J18" s="157"/>
      <c r="K18" s="156"/>
      <c r="L18" s="66"/>
    </row>
    <row r="19" spans="1:12" ht="12.75" customHeight="1" hidden="1">
      <c r="A19" s="152"/>
      <c r="B19" s="153"/>
      <c r="C19" s="155"/>
      <c r="D19" s="152" t="s">
        <v>72</v>
      </c>
      <c r="E19" s="153"/>
      <c r="F19" s="153"/>
      <c r="G19" s="153"/>
      <c r="H19" s="153"/>
      <c r="I19" s="153"/>
      <c r="J19" s="157"/>
      <c r="K19" s="156"/>
      <c r="L19" s="66"/>
    </row>
    <row r="20" spans="1:12" ht="12.75" customHeight="1" hidden="1">
      <c r="A20" s="152"/>
      <c r="B20" s="153"/>
      <c r="C20" s="155"/>
      <c r="D20" s="152" t="s">
        <v>73</v>
      </c>
      <c r="E20" s="153"/>
      <c r="F20" s="153"/>
      <c r="G20" s="153"/>
      <c r="H20" s="153"/>
      <c r="I20" s="153"/>
      <c r="J20" s="157"/>
      <c r="K20" s="156"/>
      <c r="L20" s="66"/>
    </row>
    <row r="21" spans="1:12" ht="12.75" customHeight="1" hidden="1">
      <c r="A21" s="152"/>
      <c r="B21" s="153"/>
      <c r="C21" s="155"/>
      <c r="D21" s="152"/>
      <c r="E21" s="153"/>
      <c r="F21" s="153"/>
      <c r="G21" s="153"/>
      <c r="H21" s="153"/>
      <c r="I21" s="153"/>
      <c r="J21" s="157"/>
      <c r="K21" s="156"/>
      <c r="L21" s="66"/>
    </row>
    <row r="22" spans="1:12" ht="12.75" customHeight="1" hidden="1">
      <c r="A22" s="152"/>
      <c r="B22" s="153"/>
      <c r="C22" s="155"/>
      <c r="D22" s="152"/>
      <c r="E22" s="153"/>
      <c r="F22" s="153"/>
      <c r="G22" s="153"/>
      <c r="H22" s="153"/>
      <c r="I22" s="153"/>
      <c r="J22" s="157"/>
      <c r="K22" s="156"/>
      <c r="L22" s="66"/>
    </row>
    <row r="23" spans="1:12" ht="12.75" customHeight="1" hidden="1">
      <c r="A23" s="152" t="s">
        <v>74</v>
      </c>
      <c r="B23" s="153"/>
      <c r="C23" s="155"/>
      <c r="D23" s="158" t="s">
        <v>75</v>
      </c>
      <c r="E23" s="159"/>
      <c r="F23" s="159"/>
      <c r="G23" s="159"/>
      <c r="H23" s="159"/>
      <c r="I23" s="159"/>
      <c r="J23" s="157"/>
      <c r="K23" s="156"/>
      <c r="L23" s="66"/>
    </row>
    <row r="24" spans="1:12" ht="12.75" customHeight="1" hidden="1">
      <c r="A24" s="152"/>
      <c r="B24" s="153"/>
      <c r="C24" s="155"/>
      <c r="D24" s="158" t="s">
        <v>76</v>
      </c>
      <c r="E24" s="159"/>
      <c r="F24" s="159"/>
      <c r="G24" s="159"/>
      <c r="H24" s="159"/>
      <c r="I24" s="159"/>
      <c r="J24" s="157"/>
      <c r="K24" s="156"/>
      <c r="L24" s="66"/>
    </row>
    <row r="25" spans="1:12" ht="12.75" customHeight="1" hidden="1">
      <c r="A25" s="152"/>
      <c r="B25" s="153"/>
      <c r="C25" s="155"/>
      <c r="D25" s="152"/>
      <c r="E25" s="153"/>
      <c r="F25" s="153"/>
      <c r="G25" s="153"/>
      <c r="H25" s="153"/>
      <c r="I25" s="153"/>
      <c r="J25" s="157"/>
      <c r="K25" s="156"/>
      <c r="L25" s="66"/>
    </row>
    <row r="26" spans="1:12" ht="12.75" customHeight="1" hidden="1">
      <c r="A26" s="152" t="s">
        <v>77</v>
      </c>
      <c r="B26" s="153"/>
      <c r="C26" s="155"/>
      <c r="D26" s="152" t="s">
        <v>78</v>
      </c>
      <c r="E26" s="153"/>
      <c r="F26" s="153"/>
      <c r="G26" s="153"/>
      <c r="H26" s="153"/>
      <c r="I26" s="153"/>
      <c r="J26" s="157"/>
      <c r="K26" s="156"/>
      <c r="L26" s="66"/>
    </row>
    <row r="27" spans="1:12" ht="12.75" customHeight="1" hidden="1">
      <c r="A27" s="152"/>
      <c r="B27" s="153"/>
      <c r="C27" s="155"/>
      <c r="D27" s="152" t="s">
        <v>79</v>
      </c>
      <c r="E27" s="153"/>
      <c r="F27" s="153"/>
      <c r="G27" s="153"/>
      <c r="H27" s="153"/>
      <c r="I27" s="153"/>
      <c r="J27" s="157"/>
      <c r="K27" s="156"/>
      <c r="L27" s="66"/>
    </row>
    <row r="28" spans="1:12" ht="12.75" customHeight="1" hidden="1">
      <c r="A28" s="152"/>
      <c r="B28" s="153"/>
      <c r="C28" s="155"/>
      <c r="D28" s="152"/>
      <c r="E28" s="153"/>
      <c r="F28" s="153"/>
      <c r="G28" s="153"/>
      <c r="H28" s="153"/>
      <c r="I28" s="153"/>
      <c r="J28" s="157"/>
      <c r="K28" s="156"/>
      <c r="L28" s="66"/>
    </row>
    <row r="29" spans="1:12" ht="12.75" customHeight="1" hidden="1">
      <c r="A29" s="152" t="s">
        <v>80</v>
      </c>
      <c r="B29" s="153"/>
      <c r="C29" s="155"/>
      <c r="D29" s="152" t="s">
        <v>78</v>
      </c>
      <c r="E29" s="153"/>
      <c r="F29" s="153"/>
      <c r="G29" s="153"/>
      <c r="H29" s="153"/>
      <c r="I29" s="153"/>
      <c r="J29" s="157"/>
      <c r="K29" s="156"/>
      <c r="L29" s="66"/>
    </row>
    <row r="30" spans="1:12" ht="12.75" customHeight="1" hidden="1">
      <c r="A30" s="152"/>
      <c r="B30" s="153"/>
      <c r="C30" s="155"/>
      <c r="D30" s="152" t="s">
        <v>81</v>
      </c>
      <c r="E30" s="153"/>
      <c r="F30" s="153"/>
      <c r="G30" s="153"/>
      <c r="H30" s="153"/>
      <c r="I30" s="153"/>
      <c r="J30" s="157"/>
      <c r="K30" s="156"/>
      <c r="L30" s="66"/>
    </row>
    <row r="31" spans="1:12" ht="12.75" customHeight="1" hidden="1">
      <c r="A31" s="152"/>
      <c r="B31" s="153"/>
      <c r="C31" s="155"/>
      <c r="D31" s="152"/>
      <c r="E31" s="153"/>
      <c r="F31" s="153"/>
      <c r="G31" s="153"/>
      <c r="H31" s="153"/>
      <c r="I31" s="153"/>
      <c r="J31" s="157"/>
      <c r="K31" s="156"/>
      <c r="L31" s="66"/>
    </row>
    <row r="32" spans="1:12" ht="12.75" customHeight="1" hidden="1">
      <c r="A32" s="152" t="s">
        <v>82</v>
      </c>
      <c r="B32" s="153"/>
      <c r="C32" s="155"/>
      <c r="D32" s="152" t="s">
        <v>83</v>
      </c>
      <c r="E32" s="153"/>
      <c r="F32" s="153"/>
      <c r="G32" s="153"/>
      <c r="H32" s="153"/>
      <c r="I32" s="153"/>
      <c r="J32" s="157"/>
      <c r="K32" s="156"/>
      <c r="L32" s="66"/>
    </row>
    <row r="33" spans="1:12" ht="12.75" customHeight="1" hidden="1">
      <c r="A33" s="152"/>
      <c r="B33" s="153"/>
      <c r="C33" s="155"/>
      <c r="D33" s="152" t="s">
        <v>84</v>
      </c>
      <c r="E33" s="153"/>
      <c r="F33" s="153"/>
      <c r="G33" s="153"/>
      <c r="H33" s="153"/>
      <c r="I33" s="153"/>
      <c r="J33" s="157"/>
      <c r="K33" s="156"/>
      <c r="L33" s="66"/>
    </row>
    <row r="34" spans="1:12" ht="12.75" customHeight="1" hidden="1">
      <c r="A34" s="152"/>
      <c r="B34" s="153"/>
      <c r="C34" s="155"/>
      <c r="D34" s="152" t="s">
        <v>85</v>
      </c>
      <c r="E34" s="153"/>
      <c r="F34" s="153"/>
      <c r="G34" s="153"/>
      <c r="H34" s="153"/>
      <c r="I34" s="153"/>
      <c r="J34" s="157"/>
      <c r="K34" s="156"/>
      <c r="L34" s="66"/>
    </row>
    <row r="35" spans="1:12" ht="12.75" customHeight="1" hidden="1">
      <c r="A35" s="152"/>
      <c r="B35" s="153"/>
      <c r="C35" s="155"/>
      <c r="D35" s="152" t="s">
        <v>86</v>
      </c>
      <c r="E35" s="153"/>
      <c r="F35" s="153"/>
      <c r="G35" s="153"/>
      <c r="H35" s="153"/>
      <c r="I35" s="153"/>
      <c r="J35" s="157"/>
      <c r="K35" s="156"/>
      <c r="L35" s="66"/>
    </row>
    <row r="36" spans="1:12" ht="12.75" customHeight="1" hidden="1">
      <c r="A36" s="152"/>
      <c r="B36" s="153"/>
      <c r="C36" s="155"/>
      <c r="D36" s="152"/>
      <c r="E36" s="153"/>
      <c r="F36" s="153"/>
      <c r="G36" s="153"/>
      <c r="H36" s="153"/>
      <c r="I36" s="153"/>
      <c r="J36" s="157"/>
      <c r="K36" s="156"/>
      <c r="L36" s="66"/>
    </row>
    <row r="37" spans="1:12" ht="12.75" customHeight="1" hidden="1">
      <c r="A37" s="152" t="s">
        <v>87</v>
      </c>
      <c r="B37" s="153"/>
      <c r="C37" s="155"/>
      <c r="D37" s="152" t="s">
        <v>88</v>
      </c>
      <c r="E37" s="153"/>
      <c r="F37" s="153"/>
      <c r="G37" s="153"/>
      <c r="H37" s="153"/>
      <c r="I37" s="153"/>
      <c r="J37" s="157"/>
      <c r="K37" s="156"/>
      <c r="L37" s="66"/>
    </row>
    <row r="38" spans="1:12" ht="12.75" customHeight="1" hidden="1">
      <c r="A38" s="152"/>
      <c r="B38" s="153"/>
      <c r="C38" s="155"/>
      <c r="D38" s="152" t="s">
        <v>89</v>
      </c>
      <c r="E38" s="153"/>
      <c r="F38" s="153"/>
      <c r="G38" s="153"/>
      <c r="H38" s="153"/>
      <c r="I38" s="153"/>
      <c r="J38" s="157" t="s">
        <v>90</v>
      </c>
      <c r="K38" s="156"/>
      <c r="L38" s="66"/>
    </row>
    <row r="39" spans="1:12" ht="12.75" customHeight="1" hidden="1">
      <c r="A39" s="152"/>
      <c r="B39" s="153"/>
      <c r="C39" s="155"/>
      <c r="D39" s="152" t="s">
        <v>91</v>
      </c>
      <c r="E39" s="153"/>
      <c r="F39" s="153"/>
      <c r="G39" s="153"/>
      <c r="H39" s="153"/>
      <c r="I39" s="153"/>
      <c r="J39" s="157"/>
      <c r="K39" s="156"/>
      <c r="L39" s="66"/>
    </row>
    <row r="40" spans="1:12" ht="12.75" customHeight="1" hidden="1">
      <c r="A40" s="152"/>
      <c r="B40" s="153"/>
      <c r="C40" s="155"/>
      <c r="D40" s="152" t="s">
        <v>92</v>
      </c>
      <c r="E40" s="153"/>
      <c r="F40" s="153"/>
      <c r="G40" s="153"/>
      <c r="H40" s="153"/>
      <c r="I40" s="153"/>
      <c r="J40" s="157"/>
      <c r="K40" s="156"/>
      <c r="L40" s="66"/>
    </row>
    <row r="41" spans="1:12" ht="12.75" customHeight="1" hidden="1">
      <c r="A41" s="152"/>
      <c r="B41" s="153"/>
      <c r="C41" s="155"/>
      <c r="D41" s="152"/>
      <c r="E41" s="153"/>
      <c r="F41" s="153"/>
      <c r="G41" s="153"/>
      <c r="H41" s="153"/>
      <c r="I41" s="153"/>
      <c r="J41" s="157"/>
      <c r="K41" s="156"/>
      <c r="L41" s="66"/>
    </row>
    <row r="42" spans="1:12" ht="12.75" customHeight="1" hidden="1">
      <c r="A42" s="152" t="s">
        <v>93</v>
      </c>
      <c r="B42" s="153"/>
      <c r="C42" s="155"/>
      <c r="D42" s="152" t="s">
        <v>94</v>
      </c>
      <c r="E42" s="153"/>
      <c r="F42" s="153"/>
      <c r="G42" s="153"/>
      <c r="H42" s="153"/>
      <c r="I42" s="153"/>
      <c r="J42" s="157"/>
      <c r="K42" s="156"/>
      <c r="L42" s="66"/>
    </row>
    <row r="43" spans="1:12" ht="12.75" customHeight="1" hidden="1">
      <c r="A43" s="152"/>
      <c r="B43" s="153"/>
      <c r="C43" s="155"/>
      <c r="D43" s="152"/>
      <c r="E43" s="153"/>
      <c r="F43" s="153"/>
      <c r="G43" s="153"/>
      <c r="H43" s="153"/>
      <c r="I43" s="153"/>
      <c r="J43" s="157"/>
      <c r="K43" s="156"/>
      <c r="L43" s="66"/>
    </row>
    <row r="44" spans="1:12" ht="12.75" customHeight="1" hidden="1">
      <c r="A44" s="152" t="s">
        <v>95</v>
      </c>
      <c r="B44" s="153"/>
      <c r="C44" s="155"/>
      <c r="D44" s="152" t="s">
        <v>94</v>
      </c>
      <c r="E44" s="153"/>
      <c r="F44" s="153"/>
      <c r="G44" s="153"/>
      <c r="H44" s="153"/>
      <c r="I44" s="153"/>
      <c r="J44" s="157"/>
      <c r="K44" s="156"/>
      <c r="L44" s="66"/>
    </row>
    <row r="45" spans="1:12" ht="12.75" customHeight="1" hidden="1">
      <c r="A45" s="152"/>
      <c r="B45" s="153"/>
      <c r="C45" s="155"/>
      <c r="D45" s="152" t="s">
        <v>96</v>
      </c>
      <c r="E45" s="153"/>
      <c r="F45" s="153"/>
      <c r="G45" s="153"/>
      <c r="H45" s="153"/>
      <c r="I45" s="153"/>
      <c r="J45" s="157"/>
      <c r="K45" s="156"/>
      <c r="L45" s="66"/>
    </row>
    <row r="46" spans="1:12" ht="12.75" customHeight="1" hidden="1">
      <c r="A46" s="152"/>
      <c r="B46" s="153"/>
      <c r="C46" s="155"/>
      <c r="D46" s="152"/>
      <c r="E46" s="153"/>
      <c r="F46" s="153"/>
      <c r="G46" s="153"/>
      <c r="H46" s="153"/>
      <c r="I46" s="153"/>
      <c r="J46" s="157"/>
      <c r="K46" s="156"/>
      <c r="L46" s="66"/>
    </row>
    <row r="47" spans="1:12" ht="12.75" customHeight="1" hidden="1">
      <c r="A47" s="152" t="s">
        <v>97</v>
      </c>
      <c r="B47" s="153"/>
      <c r="C47" s="155"/>
      <c r="D47" s="158" t="s">
        <v>75</v>
      </c>
      <c r="E47" s="159"/>
      <c r="F47" s="159"/>
      <c r="G47" s="159"/>
      <c r="H47" s="159"/>
      <c r="I47" s="159"/>
      <c r="J47" s="157"/>
      <c r="K47" s="156"/>
      <c r="L47" s="66"/>
    </row>
    <row r="48" spans="1:12" ht="12.75" customHeight="1" hidden="1">
      <c r="A48" s="152"/>
      <c r="B48" s="153"/>
      <c r="C48" s="155"/>
      <c r="D48" s="158" t="s">
        <v>76</v>
      </c>
      <c r="E48" s="159"/>
      <c r="F48" s="159"/>
      <c r="G48" s="159"/>
      <c r="H48" s="159"/>
      <c r="I48" s="159"/>
      <c r="J48" s="157"/>
      <c r="K48" s="156"/>
      <c r="L48" s="66"/>
    </row>
    <row r="49" spans="1:12" ht="12.75" customHeight="1" hidden="1">
      <c r="A49" s="152"/>
      <c r="B49" s="153"/>
      <c r="C49" s="155"/>
      <c r="D49" s="152"/>
      <c r="E49" s="153"/>
      <c r="F49" s="153"/>
      <c r="G49" s="153"/>
      <c r="H49" s="153"/>
      <c r="I49" s="153"/>
      <c r="J49" s="157"/>
      <c r="K49" s="156"/>
      <c r="L49" s="66"/>
    </row>
    <row r="50" spans="1:12" ht="12.75" customHeight="1" hidden="1">
      <c r="A50" s="152" t="s">
        <v>98</v>
      </c>
      <c r="B50" s="153"/>
      <c r="C50" s="155"/>
      <c r="D50" s="152" t="s">
        <v>78</v>
      </c>
      <c r="E50" s="153"/>
      <c r="F50" s="153"/>
      <c r="G50" s="153"/>
      <c r="H50" s="153"/>
      <c r="I50" s="153"/>
      <c r="J50" s="157"/>
      <c r="K50" s="156"/>
      <c r="L50" s="66"/>
    </row>
    <row r="51" spans="1:12" ht="12.75" customHeight="1" hidden="1">
      <c r="A51" s="152"/>
      <c r="B51" s="153"/>
      <c r="C51" s="155"/>
      <c r="D51" s="152" t="s">
        <v>79</v>
      </c>
      <c r="E51" s="153"/>
      <c r="F51" s="153"/>
      <c r="G51" s="153"/>
      <c r="H51" s="153"/>
      <c r="I51" s="153"/>
      <c r="J51" s="157"/>
      <c r="K51" s="156"/>
      <c r="L51" s="66"/>
    </row>
    <row r="52" spans="1:12" ht="12.75" customHeight="1" hidden="1">
      <c r="A52" s="152"/>
      <c r="B52" s="153"/>
      <c r="C52" s="155"/>
      <c r="D52" s="152"/>
      <c r="E52" s="153"/>
      <c r="F52" s="153"/>
      <c r="G52" s="153"/>
      <c r="H52" s="153"/>
      <c r="I52" s="153"/>
      <c r="J52" s="157"/>
      <c r="K52" s="156"/>
      <c r="L52" s="66"/>
    </row>
    <row r="53" spans="1:12" ht="12.75" customHeight="1" hidden="1">
      <c r="A53" s="152" t="s">
        <v>99</v>
      </c>
      <c r="B53" s="153"/>
      <c r="C53" s="155"/>
      <c r="D53" s="152" t="s">
        <v>78</v>
      </c>
      <c r="E53" s="153"/>
      <c r="F53" s="153"/>
      <c r="G53" s="153"/>
      <c r="H53" s="153"/>
      <c r="I53" s="153"/>
      <c r="J53" s="157"/>
      <c r="K53" s="156"/>
      <c r="L53" s="66"/>
    </row>
    <row r="54" spans="1:12" ht="12.75" customHeight="1" hidden="1">
      <c r="A54" s="152"/>
      <c r="B54" s="153"/>
      <c r="C54" s="155"/>
      <c r="D54" s="152" t="s">
        <v>100</v>
      </c>
      <c r="E54" s="153"/>
      <c r="F54" s="153"/>
      <c r="G54" s="153"/>
      <c r="H54" s="153"/>
      <c r="I54" s="153"/>
      <c r="J54" s="157"/>
      <c r="K54" s="156"/>
      <c r="L54" s="66"/>
    </row>
    <row r="55" spans="1:12" ht="12.75" customHeight="1" hidden="1">
      <c r="A55" s="152"/>
      <c r="B55" s="153"/>
      <c r="C55" s="155"/>
      <c r="D55" s="152"/>
      <c r="E55" s="153"/>
      <c r="F55" s="153"/>
      <c r="G55" s="153"/>
      <c r="H55" s="153"/>
      <c r="I55" s="153"/>
      <c r="J55" s="157"/>
      <c r="K55" s="156"/>
      <c r="L55" s="66"/>
    </row>
    <row r="56" spans="1:12" ht="12.75" customHeight="1" hidden="1">
      <c r="A56" s="152" t="s">
        <v>101</v>
      </c>
      <c r="B56" s="153"/>
      <c r="C56" s="155"/>
      <c r="D56" s="158" t="s">
        <v>102</v>
      </c>
      <c r="E56" s="159"/>
      <c r="F56" s="159"/>
      <c r="G56" s="159"/>
      <c r="H56" s="159"/>
      <c r="I56" s="159"/>
      <c r="J56" s="157"/>
      <c r="K56" s="156"/>
      <c r="L56" s="66"/>
    </row>
    <row r="57" spans="1:12" ht="12.75" customHeight="1" hidden="1">
      <c r="A57" s="152"/>
      <c r="B57" s="153"/>
      <c r="C57" s="155"/>
      <c r="D57" s="152"/>
      <c r="E57" s="153"/>
      <c r="F57" s="153"/>
      <c r="G57" s="153"/>
      <c r="H57" s="153"/>
      <c r="I57" s="153"/>
      <c r="J57" s="157"/>
      <c r="K57" s="156"/>
      <c r="L57" s="66"/>
    </row>
    <row r="58" spans="1:12" ht="12.75" customHeight="1" hidden="1">
      <c r="A58" s="152" t="s">
        <v>103</v>
      </c>
      <c r="B58" s="153"/>
      <c r="C58" s="155"/>
      <c r="D58" s="152" t="s">
        <v>104</v>
      </c>
      <c r="E58" s="153"/>
      <c r="F58" s="153"/>
      <c r="G58" s="153"/>
      <c r="H58" s="153"/>
      <c r="I58" s="153"/>
      <c r="J58" s="157"/>
      <c r="K58" s="156"/>
      <c r="L58" s="66"/>
    </row>
    <row r="59" spans="1:12" ht="12.75" customHeight="1" hidden="1">
      <c r="A59" s="152"/>
      <c r="B59" s="153"/>
      <c r="C59" s="155"/>
      <c r="D59" s="152"/>
      <c r="E59" s="153"/>
      <c r="F59" s="153"/>
      <c r="G59" s="153"/>
      <c r="H59" s="153"/>
      <c r="I59" s="153"/>
      <c r="J59" s="157"/>
      <c r="K59" s="156"/>
      <c r="L59" s="66"/>
    </row>
    <row r="60" spans="1:12" ht="12.75" customHeight="1" hidden="1">
      <c r="A60" s="152" t="s">
        <v>105</v>
      </c>
      <c r="B60" s="153"/>
      <c r="C60" s="155"/>
      <c r="D60" s="158" t="s">
        <v>104</v>
      </c>
      <c r="E60" s="153"/>
      <c r="F60" s="153"/>
      <c r="G60" s="153"/>
      <c r="H60" s="153"/>
      <c r="I60" s="153"/>
      <c r="J60" s="157"/>
      <c r="K60" s="156"/>
      <c r="L60" s="66"/>
    </row>
    <row r="61" spans="1:12" ht="12.75" customHeight="1" hidden="1">
      <c r="A61" s="152"/>
      <c r="B61" s="153"/>
      <c r="C61" s="155"/>
      <c r="D61" s="158" t="s">
        <v>106</v>
      </c>
      <c r="E61" s="153"/>
      <c r="F61" s="153"/>
      <c r="G61" s="153"/>
      <c r="H61" s="153"/>
      <c r="I61" s="153"/>
      <c r="J61" s="157"/>
      <c r="K61" s="156"/>
      <c r="L61" s="66"/>
    </row>
    <row r="62" spans="1:12" ht="12.75" customHeight="1" hidden="1">
      <c r="A62" s="152"/>
      <c r="B62" s="153"/>
      <c r="C62" s="155"/>
      <c r="D62" s="158" t="s">
        <v>107</v>
      </c>
      <c r="E62" s="153"/>
      <c r="F62" s="153"/>
      <c r="G62" s="153"/>
      <c r="H62" s="153"/>
      <c r="I62" s="153"/>
      <c r="J62" s="157"/>
      <c r="K62" s="156"/>
      <c r="L62" s="66"/>
    </row>
    <row r="63" spans="1:12" ht="12.75" customHeight="1" hidden="1">
      <c r="A63" s="152"/>
      <c r="B63" s="153"/>
      <c r="C63" s="155"/>
      <c r="D63" s="158" t="s">
        <v>108</v>
      </c>
      <c r="E63" s="153"/>
      <c r="F63" s="153"/>
      <c r="G63" s="153"/>
      <c r="H63" s="153"/>
      <c r="I63" s="153"/>
      <c r="J63" s="157"/>
      <c r="K63" s="156"/>
      <c r="L63" s="66"/>
    </row>
    <row r="64" spans="1:12" ht="12.75" customHeight="1" hidden="1">
      <c r="A64" s="152"/>
      <c r="B64" s="153"/>
      <c r="C64" s="155"/>
      <c r="D64" s="152"/>
      <c r="E64" s="153"/>
      <c r="F64" s="153"/>
      <c r="G64" s="153"/>
      <c r="H64" s="153"/>
      <c r="I64" s="153"/>
      <c r="J64" s="157"/>
      <c r="K64" s="156"/>
      <c r="L64" s="66"/>
    </row>
    <row r="65" spans="1:12" ht="12.75" customHeight="1" hidden="1">
      <c r="A65" s="152" t="s">
        <v>109</v>
      </c>
      <c r="B65" s="153"/>
      <c r="C65" s="155"/>
      <c r="D65" s="158" t="s">
        <v>110</v>
      </c>
      <c r="E65" s="153"/>
      <c r="F65" s="153"/>
      <c r="G65" s="153"/>
      <c r="H65" s="153"/>
      <c r="I65" s="153"/>
      <c r="J65" s="157"/>
      <c r="K65" s="156"/>
      <c r="L65" s="66"/>
    </row>
    <row r="66" spans="1:12" ht="12.75" customHeight="1" hidden="1">
      <c r="A66" s="152"/>
      <c r="B66" s="153"/>
      <c r="C66" s="155"/>
      <c r="D66" s="158"/>
      <c r="E66" s="153"/>
      <c r="F66" s="153"/>
      <c r="G66" s="153"/>
      <c r="H66" s="153"/>
      <c r="I66" s="153"/>
      <c r="J66" s="157"/>
      <c r="K66" s="156"/>
      <c r="L66" s="66"/>
    </row>
    <row r="67" spans="1:12" ht="12.75" customHeight="1" hidden="1">
      <c r="A67" s="152" t="s">
        <v>111</v>
      </c>
      <c r="B67" s="153"/>
      <c r="C67" s="155"/>
      <c r="D67" s="158" t="s">
        <v>112</v>
      </c>
      <c r="E67" s="153"/>
      <c r="F67" s="153"/>
      <c r="G67" s="153"/>
      <c r="H67" s="153"/>
      <c r="I67" s="153"/>
      <c r="J67" s="157"/>
      <c r="K67" s="156"/>
      <c r="L67" s="66"/>
    </row>
    <row r="68" spans="1:12" ht="12.75" customHeight="1" hidden="1">
      <c r="A68" s="152" t="s">
        <v>113</v>
      </c>
      <c r="B68" s="153"/>
      <c r="C68" s="155"/>
      <c r="D68" s="152" t="s">
        <v>114</v>
      </c>
      <c r="E68" s="153"/>
      <c r="F68" s="153"/>
      <c r="G68" s="153"/>
      <c r="H68" s="153"/>
      <c r="I68" s="153"/>
      <c r="J68" s="157"/>
      <c r="K68" s="156"/>
      <c r="L68" s="66"/>
    </row>
    <row r="69" spans="1:12" ht="12.75" customHeight="1" hidden="1">
      <c r="A69" s="152"/>
      <c r="B69" s="153"/>
      <c r="C69" s="155"/>
      <c r="D69" s="152" t="s">
        <v>115</v>
      </c>
      <c r="E69" s="153"/>
      <c r="F69" s="153"/>
      <c r="G69" s="153"/>
      <c r="H69" s="153"/>
      <c r="I69" s="153"/>
      <c r="J69" s="157"/>
      <c r="K69" s="156"/>
      <c r="L69" s="66"/>
    </row>
    <row r="70" spans="1:12" ht="12.75" customHeight="1" hidden="1">
      <c r="A70" s="152"/>
      <c r="B70" s="153"/>
      <c r="C70" s="155"/>
      <c r="D70" s="152" t="s">
        <v>116</v>
      </c>
      <c r="E70" s="153"/>
      <c r="F70" s="153"/>
      <c r="G70" s="153"/>
      <c r="H70" s="153"/>
      <c r="I70" s="153"/>
      <c r="J70" s="157"/>
      <c r="K70" s="156"/>
      <c r="L70" s="66"/>
    </row>
    <row r="71" spans="1:12" ht="12.75" customHeight="1" hidden="1">
      <c r="A71" s="152"/>
      <c r="B71" s="153"/>
      <c r="C71" s="155"/>
      <c r="D71" s="152"/>
      <c r="E71" s="153"/>
      <c r="F71" s="153"/>
      <c r="G71" s="153"/>
      <c r="H71" s="153"/>
      <c r="I71" s="153"/>
      <c r="J71" s="157"/>
      <c r="K71" s="156"/>
      <c r="L71" s="66"/>
    </row>
    <row r="72" spans="1:12" ht="12.75" customHeight="1" hidden="1">
      <c r="A72" s="152" t="s">
        <v>117</v>
      </c>
      <c r="B72" s="153"/>
      <c r="C72" s="155"/>
      <c r="D72" s="152" t="s">
        <v>118</v>
      </c>
      <c r="E72" s="153"/>
      <c r="F72" s="153"/>
      <c r="G72" s="153"/>
      <c r="H72" s="153"/>
      <c r="I72" s="153"/>
      <c r="J72" s="157"/>
      <c r="K72" s="156"/>
      <c r="L72" s="66"/>
    </row>
    <row r="73" spans="1:12" ht="12.75" customHeight="1" hidden="1">
      <c r="A73" s="152"/>
      <c r="B73" s="153"/>
      <c r="C73" s="155"/>
      <c r="D73" s="152" t="s">
        <v>119</v>
      </c>
      <c r="E73" s="153"/>
      <c r="F73" s="153"/>
      <c r="G73" s="153"/>
      <c r="H73" s="153"/>
      <c r="I73" s="153"/>
      <c r="J73" s="157"/>
      <c r="K73" s="156"/>
      <c r="L73" s="66"/>
    </row>
    <row r="74" spans="1:12" ht="12.75" customHeight="1" hidden="1">
      <c r="A74" s="152"/>
      <c r="B74" s="153"/>
      <c r="C74" s="155"/>
      <c r="D74" s="152" t="s">
        <v>120</v>
      </c>
      <c r="E74" s="153"/>
      <c r="F74" s="153"/>
      <c r="G74" s="153"/>
      <c r="H74" s="153"/>
      <c r="I74" s="153"/>
      <c r="J74" s="157"/>
      <c r="K74" s="156"/>
      <c r="L74" s="66"/>
    </row>
    <row r="75" spans="1:12" ht="12.75" customHeight="1" hidden="1">
      <c r="A75" s="152"/>
      <c r="B75" s="153"/>
      <c r="C75" s="155"/>
      <c r="D75" s="152"/>
      <c r="E75" s="153"/>
      <c r="F75" s="153"/>
      <c r="G75" s="153"/>
      <c r="H75" s="153"/>
      <c r="I75" s="153"/>
      <c r="J75" s="157"/>
      <c r="K75" s="156"/>
      <c r="L75" s="66"/>
    </row>
    <row r="76" spans="1:12" ht="12.75" customHeight="1" hidden="1">
      <c r="A76" s="152" t="s">
        <v>121</v>
      </c>
      <c r="B76" s="153"/>
      <c r="C76" s="155"/>
      <c r="D76" s="158" t="s">
        <v>122</v>
      </c>
      <c r="E76" s="159"/>
      <c r="F76" s="159"/>
      <c r="G76" s="159"/>
      <c r="H76" s="159"/>
      <c r="I76" s="153"/>
      <c r="J76" s="157"/>
      <c r="K76" s="156"/>
      <c r="L76" s="66"/>
    </row>
    <row r="77" spans="1:12" ht="12.75" customHeight="1" hidden="1">
      <c r="A77" s="152"/>
      <c r="B77" s="153"/>
      <c r="C77" s="155"/>
      <c r="D77" s="158" t="s">
        <v>123</v>
      </c>
      <c r="E77" s="159"/>
      <c r="F77" s="159"/>
      <c r="G77" s="159"/>
      <c r="H77" s="159"/>
      <c r="I77" s="153"/>
      <c r="J77" s="157"/>
      <c r="K77" s="156"/>
      <c r="L77" s="66"/>
    </row>
    <row r="78" spans="1:12" ht="12.75" customHeight="1" hidden="1">
      <c r="A78" s="152"/>
      <c r="B78" s="153"/>
      <c r="C78" s="155"/>
      <c r="D78" s="152"/>
      <c r="E78" s="153"/>
      <c r="F78" s="153"/>
      <c r="G78" s="153"/>
      <c r="H78" s="153"/>
      <c r="I78" s="153"/>
      <c r="J78" s="157"/>
      <c r="K78" s="156"/>
      <c r="L78" s="66"/>
    </row>
    <row r="79" spans="1:12" ht="12.75" customHeight="1" hidden="1">
      <c r="A79" s="152" t="s">
        <v>124</v>
      </c>
      <c r="B79" s="153"/>
      <c r="C79" s="155"/>
      <c r="D79" s="152" t="s">
        <v>125</v>
      </c>
      <c r="E79" s="153"/>
      <c r="F79" s="153"/>
      <c r="G79" s="153"/>
      <c r="H79" s="153"/>
      <c r="I79" s="153"/>
      <c r="J79" s="157"/>
      <c r="K79" s="156"/>
      <c r="L79" s="66"/>
    </row>
    <row r="80" spans="1:12" ht="12.75" customHeight="1" hidden="1">
      <c r="A80" s="152"/>
      <c r="B80" s="153"/>
      <c r="C80" s="155"/>
      <c r="D80" s="152" t="s">
        <v>126</v>
      </c>
      <c r="E80" s="153"/>
      <c r="F80" s="153"/>
      <c r="G80" s="153"/>
      <c r="H80" s="153"/>
      <c r="I80" s="153"/>
      <c r="J80" s="157"/>
      <c r="K80" s="156"/>
      <c r="L80" s="66"/>
    </row>
    <row r="81" spans="1:12" ht="12.75" customHeight="1" hidden="1">
      <c r="A81" s="152"/>
      <c r="B81" s="153"/>
      <c r="C81" s="155"/>
      <c r="D81" s="152"/>
      <c r="E81" s="153"/>
      <c r="F81" s="153"/>
      <c r="G81" s="153"/>
      <c r="H81" s="153"/>
      <c r="I81" s="153"/>
      <c r="J81" s="157"/>
      <c r="K81" s="156"/>
      <c r="L81" s="66"/>
    </row>
    <row r="82" spans="1:12" ht="12.75" customHeight="1" hidden="1">
      <c r="A82" s="152" t="s">
        <v>127</v>
      </c>
      <c r="B82" s="153"/>
      <c r="C82" s="155"/>
      <c r="D82" s="152" t="s">
        <v>128</v>
      </c>
      <c r="E82" s="153"/>
      <c r="F82" s="153"/>
      <c r="G82" s="153"/>
      <c r="H82" s="153"/>
      <c r="I82" s="153"/>
      <c r="J82" s="157"/>
      <c r="K82" s="156"/>
      <c r="L82" s="66"/>
    </row>
    <row r="83" spans="1:12" ht="12.75" customHeight="1" hidden="1">
      <c r="A83" s="152"/>
      <c r="B83" s="153"/>
      <c r="C83" s="155"/>
      <c r="D83" s="152" t="s">
        <v>129</v>
      </c>
      <c r="E83" s="153"/>
      <c r="F83" s="153"/>
      <c r="G83" s="153"/>
      <c r="H83" s="153"/>
      <c r="I83" s="153"/>
      <c r="J83" s="157"/>
      <c r="K83" s="156"/>
      <c r="L83" s="66"/>
    </row>
    <row r="84" spans="1:12" ht="12.75" customHeight="1" hidden="1">
      <c r="A84" s="152"/>
      <c r="B84" s="153"/>
      <c r="C84" s="155"/>
      <c r="D84" s="152" t="s">
        <v>130</v>
      </c>
      <c r="E84" s="153"/>
      <c r="F84" s="153"/>
      <c r="G84" s="153"/>
      <c r="H84" s="153"/>
      <c r="I84" s="153"/>
      <c r="J84" s="157"/>
      <c r="K84" s="156"/>
      <c r="L84" s="66"/>
    </row>
    <row r="85" spans="1:12" ht="12.75" customHeight="1" hidden="1">
      <c r="A85" s="152"/>
      <c r="B85" s="153"/>
      <c r="C85" s="155"/>
      <c r="D85" s="152"/>
      <c r="E85" s="153"/>
      <c r="F85" s="153"/>
      <c r="G85" s="153"/>
      <c r="H85" s="153"/>
      <c r="I85" s="153"/>
      <c r="J85" s="157"/>
      <c r="K85" s="156"/>
      <c r="L85" s="66"/>
    </row>
    <row r="86" spans="1:12" ht="12.75" customHeight="1" hidden="1">
      <c r="A86" s="152" t="s">
        <v>131</v>
      </c>
      <c r="B86" s="153"/>
      <c r="C86" s="155"/>
      <c r="D86" s="152" t="s">
        <v>132</v>
      </c>
      <c r="E86" s="153"/>
      <c r="F86" s="153"/>
      <c r="G86" s="153"/>
      <c r="H86" s="153"/>
      <c r="I86" s="153"/>
      <c r="J86" s="157"/>
      <c r="K86" s="156"/>
      <c r="L86" s="66"/>
    </row>
    <row r="87" spans="1:12" ht="12.75" customHeight="1" hidden="1">
      <c r="A87" s="152"/>
      <c r="B87" s="153"/>
      <c r="C87" s="155"/>
      <c r="D87" s="152" t="s">
        <v>133</v>
      </c>
      <c r="E87" s="153"/>
      <c r="F87" s="153"/>
      <c r="G87" s="153"/>
      <c r="H87" s="153"/>
      <c r="I87" s="153"/>
      <c r="J87" s="157"/>
      <c r="K87" s="156"/>
      <c r="L87" s="66"/>
    </row>
    <row r="88" spans="1:12" ht="12.75" customHeight="1" hidden="1">
      <c r="A88" s="152"/>
      <c r="B88" s="153"/>
      <c r="C88" s="155"/>
      <c r="D88" s="152"/>
      <c r="E88" s="153"/>
      <c r="F88" s="153"/>
      <c r="G88" s="153"/>
      <c r="H88" s="153"/>
      <c r="I88" s="153"/>
      <c r="J88" s="157"/>
      <c r="K88" s="156"/>
      <c r="L88" s="66"/>
    </row>
    <row r="89" spans="1:12" ht="12.75" customHeight="1" hidden="1">
      <c r="A89" s="152" t="s">
        <v>134</v>
      </c>
      <c r="B89" s="153"/>
      <c r="C89" s="155"/>
      <c r="D89" s="152" t="s">
        <v>135</v>
      </c>
      <c r="E89" s="153"/>
      <c r="F89" s="153"/>
      <c r="G89" s="153"/>
      <c r="H89" s="153"/>
      <c r="I89" s="153"/>
      <c r="J89" s="157"/>
      <c r="K89" s="156"/>
      <c r="L89" s="66"/>
    </row>
    <row r="90" spans="1:12" ht="12.75" customHeight="1" hidden="1">
      <c r="A90" s="152"/>
      <c r="B90" s="153"/>
      <c r="C90" s="155"/>
      <c r="D90" s="152" t="s">
        <v>136</v>
      </c>
      <c r="E90" s="153"/>
      <c r="F90" s="153"/>
      <c r="G90" s="153"/>
      <c r="H90" s="153"/>
      <c r="I90" s="153"/>
      <c r="J90" s="157"/>
      <c r="K90" s="156"/>
      <c r="L90" s="66"/>
    </row>
    <row r="91" spans="1:12" ht="12.75" customHeight="1" hidden="1">
      <c r="A91" s="152"/>
      <c r="B91" s="153"/>
      <c r="C91" s="155"/>
      <c r="D91" s="152" t="s">
        <v>137</v>
      </c>
      <c r="E91" s="153"/>
      <c r="F91" s="153"/>
      <c r="G91" s="153"/>
      <c r="H91" s="153"/>
      <c r="I91" s="153"/>
      <c r="J91" s="157"/>
      <c r="K91" s="156"/>
      <c r="L91" s="66"/>
    </row>
    <row r="92" spans="1:12" ht="12.75" customHeight="1" hidden="1">
      <c r="A92" s="152"/>
      <c r="B92" s="153"/>
      <c r="C92" s="155"/>
      <c r="D92" s="152"/>
      <c r="E92" s="153"/>
      <c r="F92" s="153"/>
      <c r="G92" s="153"/>
      <c r="H92" s="153"/>
      <c r="I92" s="153"/>
      <c r="J92" s="157"/>
      <c r="K92" s="156"/>
      <c r="L92" s="66"/>
    </row>
    <row r="93" spans="1:12" ht="12.75" customHeight="1" hidden="1">
      <c r="A93" s="152" t="s">
        <v>138</v>
      </c>
      <c r="B93" s="153"/>
      <c r="C93" s="155"/>
      <c r="D93" s="152" t="s">
        <v>135</v>
      </c>
      <c r="E93" s="153"/>
      <c r="F93" s="153"/>
      <c r="G93" s="153"/>
      <c r="H93" s="153"/>
      <c r="I93" s="153"/>
      <c r="J93" s="157"/>
      <c r="K93" s="156"/>
      <c r="L93" s="66"/>
    </row>
    <row r="94" spans="1:12" ht="12.75" customHeight="1" hidden="1">
      <c r="A94" s="152"/>
      <c r="B94" s="153"/>
      <c r="C94" s="155"/>
      <c r="D94" s="152" t="s">
        <v>139</v>
      </c>
      <c r="E94" s="153"/>
      <c r="F94" s="153"/>
      <c r="G94" s="153"/>
      <c r="H94" s="153"/>
      <c r="I94" s="153"/>
      <c r="J94" s="157"/>
      <c r="K94" s="156"/>
      <c r="L94" s="66"/>
    </row>
    <row r="95" spans="1:12" ht="12.75" customHeight="1" hidden="1">
      <c r="A95" s="152"/>
      <c r="B95" s="153"/>
      <c r="C95" s="155"/>
      <c r="D95" s="152" t="s">
        <v>140</v>
      </c>
      <c r="E95" s="153"/>
      <c r="F95" s="153"/>
      <c r="G95" s="153"/>
      <c r="H95" s="153"/>
      <c r="I95" s="153"/>
      <c r="J95" s="157"/>
      <c r="K95" s="156"/>
      <c r="L95" s="66"/>
    </row>
    <row r="96" spans="1:12" ht="15.75">
      <c r="A96" s="267" t="s">
        <v>248</v>
      </c>
      <c r="B96" s="268"/>
      <c r="C96" s="268"/>
      <c r="D96" s="271">
        <v>18</v>
      </c>
      <c r="E96" s="271"/>
      <c r="F96" s="271"/>
      <c r="G96" s="271"/>
      <c r="H96" s="271"/>
      <c r="I96" s="203"/>
      <c r="J96" s="272">
        <v>4567.1</v>
      </c>
      <c r="K96" s="273"/>
      <c r="L96" s="66"/>
    </row>
    <row r="97" spans="1:12" ht="15.75">
      <c r="A97" s="269"/>
      <c r="B97" s="270"/>
      <c r="C97" s="270"/>
      <c r="D97" s="261"/>
      <c r="E97" s="261"/>
      <c r="F97" s="261"/>
      <c r="G97" s="261"/>
      <c r="H97" s="261"/>
      <c r="I97" s="201"/>
      <c r="J97" s="263"/>
      <c r="K97" s="264"/>
      <c r="L97" s="160">
        <f>K97/J96</f>
        <v>0</v>
      </c>
    </row>
    <row r="98" spans="1:12" ht="15.75">
      <c r="A98" s="269"/>
      <c r="B98" s="270"/>
      <c r="C98" s="270"/>
      <c r="D98" s="261"/>
      <c r="E98" s="261"/>
      <c r="F98" s="261"/>
      <c r="G98" s="261"/>
      <c r="H98" s="261"/>
      <c r="I98" s="201"/>
      <c r="J98" s="263"/>
      <c r="K98" s="264"/>
      <c r="L98" s="160"/>
    </row>
    <row r="99" spans="1:12" ht="15.75" hidden="1">
      <c r="A99" s="269"/>
      <c r="B99" s="270"/>
      <c r="C99" s="270"/>
      <c r="D99" s="261"/>
      <c r="E99" s="261"/>
      <c r="F99" s="261"/>
      <c r="G99" s="261"/>
      <c r="H99" s="261"/>
      <c r="I99" s="201"/>
      <c r="J99" s="263"/>
      <c r="K99" s="264"/>
      <c r="L99" s="160" t="e">
        <f>K99/J99</f>
        <v>#DIV/0!</v>
      </c>
    </row>
    <row r="100" spans="1:12" ht="15.75" hidden="1">
      <c r="A100" s="269"/>
      <c r="B100" s="270"/>
      <c r="C100" s="270"/>
      <c r="D100" s="261"/>
      <c r="E100" s="261"/>
      <c r="F100" s="261"/>
      <c r="G100" s="261"/>
      <c r="H100" s="261"/>
      <c r="I100" s="201"/>
      <c r="J100" s="263"/>
      <c r="K100" s="264"/>
      <c r="L100" s="160" t="e">
        <f>K100/J100</f>
        <v>#DIV/0!</v>
      </c>
    </row>
    <row r="101" spans="1:12" ht="15.75" hidden="1">
      <c r="A101" s="269"/>
      <c r="B101" s="270"/>
      <c r="C101" s="270"/>
      <c r="D101" s="261"/>
      <c r="E101" s="261"/>
      <c r="F101" s="261"/>
      <c r="G101" s="261"/>
      <c r="H101" s="261"/>
      <c r="I101" s="201"/>
      <c r="J101" s="263"/>
      <c r="K101" s="264"/>
      <c r="L101" s="160"/>
    </row>
    <row r="102" spans="1:12" ht="15.75" hidden="1">
      <c r="A102" s="269"/>
      <c r="B102" s="270"/>
      <c r="C102" s="270"/>
      <c r="D102" s="261"/>
      <c r="E102" s="261"/>
      <c r="F102" s="261"/>
      <c r="G102" s="261"/>
      <c r="H102" s="261"/>
      <c r="I102" s="201"/>
      <c r="J102" s="263"/>
      <c r="K102" s="264"/>
      <c r="L102" s="160" t="e">
        <f>K102/J102</f>
        <v>#DIV/0!</v>
      </c>
    </row>
    <row r="103" spans="1:12" ht="15.75">
      <c r="A103" s="252" t="s">
        <v>249</v>
      </c>
      <c r="B103" s="253"/>
      <c r="C103" s="254"/>
      <c r="D103" s="261">
        <v>18</v>
      </c>
      <c r="E103" s="261"/>
      <c r="F103" s="261"/>
      <c r="G103" s="261"/>
      <c r="H103" s="261"/>
      <c r="I103" s="201"/>
      <c r="J103" s="263">
        <v>5960.9</v>
      </c>
      <c r="K103" s="264"/>
      <c r="L103" s="160"/>
    </row>
    <row r="104" spans="1:12" ht="15.75">
      <c r="A104" s="255"/>
      <c r="B104" s="256"/>
      <c r="C104" s="257"/>
      <c r="D104" s="261"/>
      <c r="E104" s="261"/>
      <c r="F104" s="261"/>
      <c r="G104" s="261"/>
      <c r="H104" s="261"/>
      <c r="I104" s="201"/>
      <c r="J104" s="263"/>
      <c r="K104" s="264"/>
      <c r="L104" s="160" t="e">
        <f>K104/J104</f>
        <v>#DIV/0!</v>
      </c>
    </row>
    <row r="105" spans="1:12" ht="15.75">
      <c r="A105" s="255"/>
      <c r="B105" s="256"/>
      <c r="C105" s="257"/>
      <c r="D105" s="261"/>
      <c r="E105" s="261"/>
      <c r="F105" s="261"/>
      <c r="G105" s="261"/>
      <c r="H105" s="261"/>
      <c r="I105" s="201"/>
      <c r="J105" s="263"/>
      <c r="K105" s="264"/>
      <c r="L105" s="160" t="e">
        <f>K105/J105</f>
        <v>#DIV/0!</v>
      </c>
    </row>
    <row r="106" spans="1:12" ht="12.75" customHeight="1">
      <c r="A106" s="255"/>
      <c r="B106" s="256"/>
      <c r="C106" s="257"/>
      <c r="D106" s="261"/>
      <c r="E106" s="261"/>
      <c r="F106" s="261"/>
      <c r="G106" s="261"/>
      <c r="H106" s="261"/>
      <c r="I106" s="201"/>
      <c r="J106" s="263"/>
      <c r="K106" s="264"/>
      <c r="L106" s="160"/>
    </row>
    <row r="107" spans="1:12" ht="12.75" customHeight="1" hidden="1">
      <c r="A107" s="255"/>
      <c r="B107" s="256"/>
      <c r="C107" s="257"/>
      <c r="D107" s="261"/>
      <c r="E107" s="261"/>
      <c r="F107" s="261"/>
      <c r="G107" s="261"/>
      <c r="H107" s="261"/>
      <c r="I107" s="201"/>
      <c r="J107" s="263"/>
      <c r="K107" s="264"/>
      <c r="L107" s="160" t="e">
        <f>K107/J107</f>
        <v>#DIV/0!</v>
      </c>
    </row>
    <row r="108" spans="1:12" ht="12.75" customHeight="1" hidden="1">
      <c r="A108" s="255"/>
      <c r="B108" s="256"/>
      <c r="C108" s="257"/>
      <c r="D108" s="261"/>
      <c r="E108" s="261"/>
      <c r="F108" s="261"/>
      <c r="G108" s="261"/>
      <c r="H108" s="261"/>
      <c r="I108" s="201"/>
      <c r="J108" s="263"/>
      <c r="K108" s="264"/>
      <c r="L108" s="66"/>
    </row>
    <row r="109" spans="1:12" ht="16.5" customHeight="1" thickBot="1">
      <c r="A109" s="258"/>
      <c r="B109" s="259"/>
      <c r="C109" s="260"/>
      <c r="D109" s="262"/>
      <c r="E109" s="262"/>
      <c r="F109" s="262"/>
      <c r="G109" s="262"/>
      <c r="H109" s="262"/>
      <c r="I109" s="202"/>
      <c r="J109" s="265"/>
      <c r="K109" s="266"/>
      <c r="L109" s="75"/>
    </row>
    <row r="110" spans="1:11" ht="26.25" customHeight="1">
      <c r="A110" s="145"/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</row>
    <row r="111" spans="1:11" ht="15.75">
      <c r="A111" s="145"/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</row>
    <row r="112" spans="1:11" ht="15.75">
      <c r="A112" s="145"/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</row>
    <row r="113" spans="1:11" ht="15.75">
      <c r="A113" s="145"/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</row>
    <row r="114" spans="1:11" ht="15.75">
      <c r="A114" s="231" t="s">
        <v>325</v>
      </c>
      <c r="B114" s="232"/>
      <c r="C114" s="232"/>
      <c r="D114" s="232"/>
      <c r="E114" s="232"/>
      <c r="F114" s="232"/>
      <c r="G114" s="232"/>
      <c r="H114" s="232"/>
      <c r="I114" s="232"/>
      <c r="J114" s="232"/>
      <c r="K114" s="232"/>
    </row>
    <row r="115" spans="1:11" ht="15.75">
      <c r="A115" s="232" t="s">
        <v>250</v>
      </c>
      <c r="B115" s="232"/>
      <c r="C115" s="232"/>
      <c r="D115" s="232"/>
      <c r="E115" s="232"/>
      <c r="F115" s="232"/>
      <c r="G115" s="145"/>
      <c r="H115" s="145"/>
      <c r="I115" s="145"/>
      <c r="J115" s="233" t="s">
        <v>326</v>
      </c>
      <c r="K115" s="234"/>
    </row>
  </sheetData>
  <sheetProtection/>
  <mergeCells count="17">
    <mergeCell ref="A103:C109"/>
    <mergeCell ref="D103:H109"/>
    <mergeCell ref="J103:K109"/>
    <mergeCell ref="D6:I6"/>
    <mergeCell ref="A96:C102"/>
    <mergeCell ref="D96:H102"/>
    <mergeCell ref="J96:K102"/>
    <mergeCell ref="A114:K114"/>
    <mergeCell ref="A115:F115"/>
    <mergeCell ref="J115:K115"/>
    <mergeCell ref="J1:K2"/>
    <mergeCell ref="J6:K6"/>
    <mergeCell ref="J7:K10"/>
    <mergeCell ref="B4:J4"/>
    <mergeCell ref="D7:I10"/>
    <mergeCell ref="A7:C10"/>
    <mergeCell ref="A6:C6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PageLayoutView="0" workbookViewId="0" topLeftCell="A1">
      <selection activeCell="K104" sqref="K104"/>
    </sheetView>
  </sheetViews>
  <sheetFormatPr defaultColWidth="9.00390625" defaultRowHeight="12.75"/>
  <cols>
    <col min="3" max="3" width="3.00390625" style="0" customWidth="1"/>
    <col min="9" max="9" width="15.125" style="0" customWidth="1"/>
    <col min="10" max="10" width="14.375" style="0" customWidth="1"/>
    <col min="11" max="11" width="19.875" style="0" customWidth="1"/>
    <col min="12" max="12" width="10.625" style="0" hidden="1" customWidth="1"/>
  </cols>
  <sheetData>
    <row r="1" ht="12.75">
      <c r="D1" s="2" t="s">
        <v>153</v>
      </c>
    </row>
    <row r="2" ht="13.5" thickBot="1">
      <c r="L2" t="s">
        <v>60</v>
      </c>
    </row>
    <row r="3" spans="1:12" ht="13.5" thickBot="1">
      <c r="A3" s="49"/>
      <c r="B3" s="50">
        <v>1</v>
      </c>
      <c r="C3" s="51"/>
      <c r="D3" s="52"/>
      <c r="E3" s="53"/>
      <c r="F3" s="54">
        <v>2</v>
      </c>
      <c r="G3" s="53"/>
      <c r="H3" s="53"/>
      <c r="I3" s="53"/>
      <c r="J3" s="55">
        <v>3</v>
      </c>
      <c r="K3" s="55">
        <v>4</v>
      </c>
      <c r="L3" s="56"/>
    </row>
    <row r="4" spans="1:12" ht="12.75">
      <c r="A4" s="57"/>
      <c r="B4" s="58"/>
      <c r="C4" s="59"/>
      <c r="D4" s="60" t="s">
        <v>61</v>
      </c>
      <c r="E4" s="60"/>
      <c r="F4" s="60"/>
      <c r="G4" s="60"/>
      <c r="H4" s="60"/>
      <c r="I4" s="60"/>
      <c r="J4" s="61"/>
      <c r="K4" s="61"/>
      <c r="L4" s="61"/>
    </row>
    <row r="5" spans="1:12" ht="12.75">
      <c r="A5" s="62"/>
      <c r="B5" s="63"/>
      <c r="C5" s="64"/>
      <c r="D5" s="65" t="s">
        <v>62</v>
      </c>
      <c r="E5" s="65"/>
      <c r="F5" s="65"/>
      <c r="G5" s="65"/>
      <c r="H5" s="65"/>
      <c r="I5" s="65"/>
      <c r="J5" s="276" t="s">
        <v>63</v>
      </c>
      <c r="K5" s="276" t="s">
        <v>16</v>
      </c>
      <c r="L5" s="66" t="s">
        <v>17</v>
      </c>
    </row>
    <row r="6" spans="1:12" ht="12.75">
      <c r="A6" s="62"/>
      <c r="B6" s="63"/>
      <c r="C6" s="64"/>
      <c r="D6" s="65" t="s">
        <v>336</v>
      </c>
      <c r="E6" s="65"/>
      <c r="F6" s="65"/>
      <c r="G6" s="65"/>
      <c r="H6" s="65"/>
      <c r="I6" s="65"/>
      <c r="J6" s="277" t="s">
        <v>337</v>
      </c>
      <c r="K6" s="276" t="s">
        <v>338</v>
      </c>
      <c r="L6" s="66" t="s">
        <v>2</v>
      </c>
    </row>
    <row r="7" spans="1:12" ht="13.5" thickBot="1">
      <c r="A7" s="68"/>
      <c r="B7" s="69"/>
      <c r="C7" s="70"/>
      <c r="D7" s="71"/>
      <c r="E7" s="72"/>
      <c r="F7" s="73"/>
      <c r="G7" s="72"/>
      <c r="H7" s="72"/>
      <c r="I7" s="72"/>
      <c r="J7" s="74"/>
      <c r="K7" s="75"/>
      <c r="L7" s="75"/>
    </row>
    <row r="8" spans="1:12" ht="12.75" hidden="1">
      <c r="A8" s="76"/>
      <c r="B8" s="77"/>
      <c r="C8" s="59"/>
      <c r="D8" s="78"/>
      <c r="E8" s="79"/>
      <c r="F8" s="79"/>
      <c r="G8" s="79"/>
      <c r="H8" s="79"/>
      <c r="I8" s="79"/>
      <c r="J8" s="61"/>
      <c r="K8" s="61"/>
      <c r="L8" s="61"/>
    </row>
    <row r="9" spans="1:12" ht="12.75" hidden="1">
      <c r="A9" s="78" t="s">
        <v>64</v>
      </c>
      <c r="B9" s="79"/>
      <c r="C9" s="64"/>
      <c r="D9" s="78" t="s">
        <v>65</v>
      </c>
      <c r="E9" s="79"/>
      <c r="F9" s="79"/>
      <c r="G9" s="79"/>
      <c r="H9" s="79"/>
      <c r="I9" s="79"/>
      <c r="J9" s="66"/>
      <c r="K9" s="66"/>
      <c r="L9" s="66"/>
    </row>
    <row r="10" spans="1:12" ht="12.75" hidden="1">
      <c r="A10" s="78"/>
      <c r="B10" s="79"/>
      <c r="C10" s="64"/>
      <c r="D10" s="78" t="s">
        <v>66</v>
      </c>
      <c r="E10" s="79"/>
      <c r="F10" s="79"/>
      <c r="G10" s="79"/>
      <c r="H10" s="79"/>
      <c r="I10" s="79"/>
      <c r="J10" s="66"/>
      <c r="K10" s="66"/>
      <c r="L10" s="66"/>
    </row>
    <row r="11" spans="1:12" ht="12.75" hidden="1">
      <c r="A11" s="78"/>
      <c r="B11" s="79"/>
      <c r="C11" s="64"/>
      <c r="D11" s="78" t="s">
        <v>67</v>
      </c>
      <c r="E11" s="79"/>
      <c r="F11" s="79"/>
      <c r="G11" s="79"/>
      <c r="H11" s="79"/>
      <c r="I11" s="79"/>
      <c r="J11" s="66"/>
      <c r="K11" s="66"/>
      <c r="L11" s="66"/>
    </row>
    <row r="12" spans="1:12" ht="12.75" hidden="1">
      <c r="A12" s="78"/>
      <c r="B12" s="79"/>
      <c r="C12" s="64"/>
      <c r="D12" s="78" t="s">
        <v>68</v>
      </c>
      <c r="E12" s="79"/>
      <c r="F12" s="79"/>
      <c r="G12" s="79"/>
      <c r="H12" s="79"/>
      <c r="I12" s="79"/>
      <c r="J12" s="67"/>
      <c r="K12" s="66"/>
      <c r="L12" s="66"/>
    </row>
    <row r="13" spans="1:12" ht="12.75" hidden="1">
      <c r="A13" s="78"/>
      <c r="B13" s="79"/>
      <c r="C13" s="64"/>
      <c r="D13" s="78"/>
      <c r="E13" s="79"/>
      <c r="F13" s="79"/>
      <c r="G13" s="79"/>
      <c r="H13" s="79"/>
      <c r="I13" s="79"/>
      <c r="J13" s="67"/>
      <c r="K13" s="66"/>
      <c r="L13" s="66"/>
    </row>
    <row r="14" spans="1:12" ht="12.75" hidden="1">
      <c r="A14" s="78" t="s">
        <v>69</v>
      </c>
      <c r="B14" s="79"/>
      <c r="C14" s="64"/>
      <c r="D14" s="78" t="s">
        <v>70</v>
      </c>
      <c r="E14" s="79"/>
      <c r="F14" s="79"/>
      <c r="G14" s="79"/>
      <c r="H14" s="79"/>
      <c r="I14" s="79"/>
      <c r="J14" s="67"/>
      <c r="K14" s="66"/>
      <c r="L14" s="66"/>
    </row>
    <row r="15" spans="1:12" ht="12.75" hidden="1">
      <c r="A15" s="78"/>
      <c r="B15" s="79"/>
      <c r="C15" s="64"/>
      <c r="D15" s="78" t="s">
        <v>71</v>
      </c>
      <c r="E15" s="79"/>
      <c r="F15" s="79"/>
      <c r="G15" s="79"/>
      <c r="H15" s="79"/>
      <c r="I15" s="79"/>
      <c r="J15" s="67"/>
      <c r="K15" s="66"/>
      <c r="L15" s="66"/>
    </row>
    <row r="16" spans="1:12" ht="12.75" hidden="1">
      <c r="A16" s="78"/>
      <c r="B16" s="79"/>
      <c r="C16" s="64"/>
      <c r="D16" s="78" t="s">
        <v>72</v>
      </c>
      <c r="E16" s="79"/>
      <c r="F16" s="79"/>
      <c r="G16" s="79"/>
      <c r="H16" s="79"/>
      <c r="I16" s="79"/>
      <c r="J16" s="67"/>
      <c r="K16" s="66"/>
      <c r="L16" s="66"/>
    </row>
    <row r="17" spans="1:12" ht="12.75" hidden="1">
      <c r="A17" s="78"/>
      <c r="B17" s="79"/>
      <c r="C17" s="64"/>
      <c r="D17" s="78" t="s">
        <v>73</v>
      </c>
      <c r="E17" s="79"/>
      <c r="F17" s="79"/>
      <c r="G17" s="79"/>
      <c r="H17" s="79"/>
      <c r="I17" s="79"/>
      <c r="J17" s="67"/>
      <c r="K17" s="66"/>
      <c r="L17" s="66"/>
    </row>
    <row r="18" spans="1:12" ht="12.75" hidden="1">
      <c r="A18" s="78"/>
      <c r="B18" s="79"/>
      <c r="C18" s="64"/>
      <c r="D18" s="78"/>
      <c r="E18" s="79"/>
      <c r="F18" s="79"/>
      <c r="G18" s="79"/>
      <c r="H18" s="79"/>
      <c r="I18" s="79"/>
      <c r="J18" s="67"/>
      <c r="K18" s="66"/>
      <c r="L18" s="66"/>
    </row>
    <row r="19" spans="1:12" ht="12.75" hidden="1">
      <c r="A19" s="78"/>
      <c r="B19" s="79"/>
      <c r="C19" s="64"/>
      <c r="D19" s="78"/>
      <c r="E19" s="79"/>
      <c r="F19" s="79"/>
      <c r="G19" s="79"/>
      <c r="H19" s="79"/>
      <c r="I19" s="79"/>
      <c r="J19" s="67"/>
      <c r="K19" s="66"/>
      <c r="L19" s="66"/>
    </row>
    <row r="20" spans="1:12" ht="12.75" hidden="1">
      <c r="A20" s="78" t="s">
        <v>74</v>
      </c>
      <c r="B20" s="79"/>
      <c r="C20" s="64"/>
      <c r="D20" s="80" t="s">
        <v>75</v>
      </c>
      <c r="E20" s="81"/>
      <c r="F20" s="81"/>
      <c r="G20" s="81"/>
      <c r="H20" s="81"/>
      <c r="I20" s="81"/>
      <c r="J20" s="67"/>
      <c r="K20" s="66"/>
      <c r="L20" s="66"/>
    </row>
    <row r="21" spans="1:12" ht="12.75" hidden="1">
      <c r="A21" s="78"/>
      <c r="B21" s="79"/>
      <c r="C21" s="64"/>
      <c r="D21" s="80" t="s">
        <v>76</v>
      </c>
      <c r="E21" s="81"/>
      <c r="F21" s="81"/>
      <c r="G21" s="81"/>
      <c r="H21" s="81"/>
      <c r="I21" s="81"/>
      <c r="J21" s="67"/>
      <c r="K21" s="66"/>
      <c r="L21" s="66"/>
    </row>
    <row r="22" spans="1:12" ht="12.75" hidden="1">
      <c r="A22" s="78"/>
      <c r="B22" s="79"/>
      <c r="C22" s="64"/>
      <c r="D22" s="78"/>
      <c r="E22" s="79"/>
      <c r="F22" s="79"/>
      <c r="G22" s="79"/>
      <c r="H22" s="79"/>
      <c r="I22" s="79"/>
      <c r="J22" s="67"/>
      <c r="K22" s="66"/>
      <c r="L22" s="66"/>
    </row>
    <row r="23" spans="1:12" ht="12.75" hidden="1">
      <c r="A23" s="78" t="s">
        <v>77</v>
      </c>
      <c r="B23" s="79"/>
      <c r="C23" s="64"/>
      <c r="D23" s="78" t="s">
        <v>78</v>
      </c>
      <c r="E23" s="79"/>
      <c r="F23" s="79"/>
      <c r="G23" s="79"/>
      <c r="H23" s="79"/>
      <c r="I23" s="79"/>
      <c r="J23" s="67"/>
      <c r="K23" s="66"/>
      <c r="L23" s="66"/>
    </row>
    <row r="24" spans="1:12" ht="12.75" hidden="1">
      <c r="A24" s="78"/>
      <c r="B24" s="79"/>
      <c r="C24" s="64"/>
      <c r="D24" s="78" t="s">
        <v>79</v>
      </c>
      <c r="E24" s="79"/>
      <c r="F24" s="79"/>
      <c r="G24" s="79"/>
      <c r="H24" s="79"/>
      <c r="I24" s="79"/>
      <c r="J24" s="67"/>
      <c r="K24" s="66"/>
      <c r="L24" s="66"/>
    </row>
    <row r="25" spans="1:12" ht="12.75" hidden="1">
      <c r="A25" s="78"/>
      <c r="B25" s="79"/>
      <c r="C25" s="64"/>
      <c r="D25" s="78"/>
      <c r="E25" s="79"/>
      <c r="F25" s="79"/>
      <c r="G25" s="79"/>
      <c r="H25" s="79"/>
      <c r="I25" s="79"/>
      <c r="J25" s="67"/>
      <c r="K25" s="66"/>
      <c r="L25" s="66"/>
    </row>
    <row r="26" spans="1:12" ht="12.75" hidden="1">
      <c r="A26" s="78" t="s">
        <v>80</v>
      </c>
      <c r="B26" s="79"/>
      <c r="C26" s="64"/>
      <c r="D26" s="78" t="s">
        <v>78</v>
      </c>
      <c r="E26" s="79"/>
      <c r="F26" s="79"/>
      <c r="G26" s="79"/>
      <c r="H26" s="79"/>
      <c r="I26" s="79"/>
      <c r="J26" s="67"/>
      <c r="K26" s="66"/>
      <c r="L26" s="66"/>
    </row>
    <row r="27" spans="1:12" ht="12.75" hidden="1">
      <c r="A27" s="78"/>
      <c r="B27" s="79"/>
      <c r="C27" s="64"/>
      <c r="D27" s="78" t="s">
        <v>81</v>
      </c>
      <c r="E27" s="79"/>
      <c r="F27" s="79"/>
      <c r="G27" s="79"/>
      <c r="H27" s="79"/>
      <c r="I27" s="79"/>
      <c r="J27" s="67"/>
      <c r="K27" s="66"/>
      <c r="L27" s="66"/>
    </row>
    <row r="28" spans="1:12" ht="12.75" hidden="1">
      <c r="A28" s="78"/>
      <c r="B28" s="79"/>
      <c r="C28" s="64"/>
      <c r="D28" s="78"/>
      <c r="E28" s="79"/>
      <c r="F28" s="79"/>
      <c r="G28" s="79"/>
      <c r="H28" s="79"/>
      <c r="I28" s="79"/>
      <c r="J28" s="67"/>
      <c r="K28" s="66"/>
      <c r="L28" s="66"/>
    </row>
    <row r="29" spans="1:12" ht="12.75" hidden="1">
      <c r="A29" s="78" t="s">
        <v>82</v>
      </c>
      <c r="B29" s="79"/>
      <c r="C29" s="64"/>
      <c r="D29" s="78" t="s">
        <v>83</v>
      </c>
      <c r="E29" s="79"/>
      <c r="F29" s="79"/>
      <c r="G29" s="79"/>
      <c r="H29" s="79"/>
      <c r="I29" s="79"/>
      <c r="J29" s="67"/>
      <c r="K29" s="66"/>
      <c r="L29" s="66"/>
    </row>
    <row r="30" spans="1:12" ht="12.75" hidden="1">
      <c r="A30" s="78"/>
      <c r="B30" s="79"/>
      <c r="C30" s="64"/>
      <c r="D30" s="78" t="s">
        <v>84</v>
      </c>
      <c r="E30" s="79"/>
      <c r="F30" s="79"/>
      <c r="G30" s="79"/>
      <c r="H30" s="79"/>
      <c r="I30" s="79"/>
      <c r="J30" s="67"/>
      <c r="K30" s="66"/>
      <c r="L30" s="66"/>
    </row>
    <row r="31" spans="1:12" ht="12.75" hidden="1">
      <c r="A31" s="78"/>
      <c r="B31" s="79"/>
      <c r="C31" s="64"/>
      <c r="D31" s="78" t="s">
        <v>85</v>
      </c>
      <c r="E31" s="79"/>
      <c r="F31" s="79"/>
      <c r="G31" s="79"/>
      <c r="H31" s="79"/>
      <c r="I31" s="79"/>
      <c r="J31" s="67"/>
      <c r="K31" s="66"/>
      <c r="L31" s="66"/>
    </row>
    <row r="32" spans="1:12" ht="12.75" hidden="1">
      <c r="A32" s="78"/>
      <c r="B32" s="79"/>
      <c r="C32" s="64"/>
      <c r="D32" s="78" t="s">
        <v>86</v>
      </c>
      <c r="E32" s="79"/>
      <c r="F32" s="79"/>
      <c r="G32" s="79"/>
      <c r="H32" s="79"/>
      <c r="I32" s="79"/>
      <c r="J32" s="67"/>
      <c r="K32" s="66"/>
      <c r="L32" s="66"/>
    </row>
    <row r="33" spans="1:12" ht="12.75" hidden="1">
      <c r="A33" s="78"/>
      <c r="B33" s="79"/>
      <c r="C33" s="64"/>
      <c r="D33" s="78"/>
      <c r="E33" s="79"/>
      <c r="F33" s="79"/>
      <c r="G33" s="79"/>
      <c r="H33" s="79"/>
      <c r="I33" s="79"/>
      <c r="J33" s="67"/>
      <c r="K33" s="66"/>
      <c r="L33" s="66"/>
    </row>
    <row r="34" spans="1:12" ht="12.75" hidden="1">
      <c r="A34" s="78" t="s">
        <v>87</v>
      </c>
      <c r="B34" s="79"/>
      <c r="C34" s="64"/>
      <c r="D34" s="82" t="s">
        <v>88</v>
      </c>
      <c r="E34" s="83"/>
      <c r="F34" s="83"/>
      <c r="G34" s="83"/>
      <c r="H34" s="83"/>
      <c r="I34" s="83"/>
      <c r="J34" s="84"/>
      <c r="K34" s="66"/>
      <c r="L34" s="66"/>
    </row>
    <row r="35" spans="1:12" ht="12.75" hidden="1">
      <c r="A35" s="78"/>
      <c r="B35" s="79"/>
      <c r="C35" s="64"/>
      <c r="D35" s="82" t="s">
        <v>89</v>
      </c>
      <c r="E35" s="83"/>
      <c r="F35" s="83"/>
      <c r="G35" s="83"/>
      <c r="H35" s="83"/>
      <c r="I35" s="83"/>
      <c r="J35" s="84" t="s">
        <v>90</v>
      </c>
      <c r="K35" s="66"/>
      <c r="L35" s="66"/>
    </row>
    <row r="36" spans="1:12" ht="12.75" hidden="1">
      <c r="A36" s="78"/>
      <c r="B36" s="79"/>
      <c r="C36" s="64"/>
      <c r="D36" s="82" t="s">
        <v>91</v>
      </c>
      <c r="E36" s="83"/>
      <c r="F36" s="83"/>
      <c r="G36" s="83"/>
      <c r="H36" s="83"/>
      <c r="I36" s="83"/>
      <c r="J36" s="84"/>
      <c r="K36" s="66"/>
      <c r="L36" s="66"/>
    </row>
    <row r="37" spans="1:12" ht="12.75" hidden="1">
      <c r="A37" s="78"/>
      <c r="B37" s="79"/>
      <c r="C37" s="64"/>
      <c r="D37" s="82" t="s">
        <v>92</v>
      </c>
      <c r="E37" s="83"/>
      <c r="F37" s="83"/>
      <c r="G37" s="83"/>
      <c r="H37" s="83"/>
      <c r="I37" s="83"/>
      <c r="J37" s="85"/>
      <c r="K37" s="66"/>
      <c r="L37" s="66"/>
    </row>
    <row r="38" spans="1:12" ht="12.75" hidden="1">
      <c r="A38" s="78"/>
      <c r="B38" s="79"/>
      <c r="C38" s="64"/>
      <c r="D38" s="82"/>
      <c r="E38" s="83"/>
      <c r="F38" s="83"/>
      <c r="G38" s="83"/>
      <c r="H38" s="83"/>
      <c r="I38" s="83"/>
      <c r="J38" s="85"/>
      <c r="K38" s="66"/>
      <c r="L38" s="66"/>
    </row>
    <row r="39" spans="1:12" ht="12.75" hidden="1">
      <c r="A39" s="78" t="s">
        <v>93</v>
      </c>
      <c r="B39" s="79"/>
      <c r="C39" s="64"/>
      <c r="D39" s="82" t="s">
        <v>94</v>
      </c>
      <c r="E39" s="83"/>
      <c r="F39" s="83"/>
      <c r="G39" s="83"/>
      <c r="H39" s="83"/>
      <c r="I39" s="83"/>
      <c r="J39" s="85"/>
      <c r="K39" s="66"/>
      <c r="L39" s="66"/>
    </row>
    <row r="40" spans="1:12" ht="12.75" hidden="1">
      <c r="A40" s="78"/>
      <c r="B40" s="79"/>
      <c r="C40" s="64"/>
      <c r="D40" s="82"/>
      <c r="E40" s="83"/>
      <c r="F40" s="83"/>
      <c r="G40" s="83"/>
      <c r="H40" s="83"/>
      <c r="I40" s="83"/>
      <c r="J40" s="85"/>
      <c r="K40" s="66"/>
      <c r="L40" s="66"/>
    </row>
    <row r="41" spans="1:12" ht="12.75" hidden="1">
      <c r="A41" s="78" t="s">
        <v>95</v>
      </c>
      <c r="B41" s="79"/>
      <c r="C41" s="64"/>
      <c r="D41" s="82" t="s">
        <v>94</v>
      </c>
      <c r="E41" s="83"/>
      <c r="F41" s="83"/>
      <c r="G41" s="83"/>
      <c r="H41" s="83"/>
      <c r="I41" s="83"/>
      <c r="J41" s="85"/>
      <c r="K41" s="66"/>
      <c r="L41" s="66"/>
    </row>
    <row r="42" spans="1:12" ht="12.75" hidden="1">
      <c r="A42" s="78"/>
      <c r="B42" s="79"/>
      <c r="C42" s="64"/>
      <c r="D42" s="82" t="s">
        <v>96</v>
      </c>
      <c r="E42" s="83"/>
      <c r="F42" s="83"/>
      <c r="G42" s="83"/>
      <c r="H42" s="83"/>
      <c r="I42" s="83"/>
      <c r="J42" s="85"/>
      <c r="K42" s="66"/>
      <c r="L42" s="66"/>
    </row>
    <row r="43" spans="1:12" ht="12.75" hidden="1">
      <c r="A43" s="78"/>
      <c r="B43" s="79"/>
      <c r="C43" s="64"/>
      <c r="D43" s="78"/>
      <c r="E43" s="79"/>
      <c r="F43" s="79"/>
      <c r="G43" s="79"/>
      <c r="H43" s="79"/>
      <c r="I43" s="79"/>
      <c r="J43" s="67"/>
      <c r="K43" s="66"/>
      <c r="L43" s="66"/>
    </row>
    <row r="44" spans="1:12" ht="12.75" hidden="1">
      <c r="A44" s="78" t="s">
        <v>97</v>
      </c>
      <c r="B44" s="79"/>
      <c r="C44" s="64"/>
      <c r="D44" s="80" t="s">
        <v>75</v>
      </c>
      <c r="E44" s="81"/>
      <c r="F44" s="81"/>
      <c r="G44" s="81"/>
      <c r="H44" s="81"/>
      <c r="I44" s="81"/>
      <c r="J44" s="67"/>
      <c r="K44" s="66"/>
      <c r="L44" s="66"/>
    </row>
    <row r="45" spans="1:12" ht="12.75" hidden="1">
      <c r="A45" s="78"/>
      <c r="B45" s="79"/>
      <c r="C45" s="64"/>
      <c r="D45" s="80" t="s">
        <v>76</v>
      </c>
      <c r="E45" s="81"/>
      <c r="F45" s="81"/>
      <c r="G45" s="81"/>
      <c r="H45" s="81"/>
      <c r="I45" s="81"/>
      <c r="J45" s="67"/>
      <c r="K45" s="66"/>
      <c r="L45" s="66"/>
    </row>
    <row r="46" spans="1:12" ht="12.75" hidden="1">
      <c r="A46" s="78"/>
      <c r="B46" s="79"/>
      <c r="C46" s="64"/>
      <c r="D46" s="78"/>
      <c r="E46" s="79"/>
      <c r="F46" s="79"/>
      <c r="G46" s="79"/>
      <c r="H46" s="79"/>
      <c r="I46" s="79"/>
      <c r="J46" s="67"/>
      <c r="K46" s="66"/>
      <c r="L46" s="66"/>
    </row>
    <row r="47" spans="1:12" ht="12.75" hidden="1">
      <c r="A47" s="78" t="s">
        <v>98</v>
      </c>
      <c r="B47" s="79"/>
      <c r="C47" s="64"/>
      <c r="D47" s="78" t="s">
        <v>78</v>
      </c>
      <c r="E47" s="79"/>
      <c r="F47" s="79"/>
      <c r="G47" s="79"/>
      <c r="H47" s="79"/>
      <c r="I47" s="79"/>
      <c r="J47" s="67"/>
      <c r="K47" s="66"/>
      <c r="L47" s="66"/>
    </row>
    <row r="48" spans="1:12" ht="12.75" hidden="1">
      <c r="A48" s="78"/>
      <c r="B48" s="79"/>
      <c r="C48" s="64"/>
      <c r="D48" s="78" t="s">
        <v>79</v>
      </c>
      <c r="E48" s="79"/>
      <c r="F48" s="79"/>
      <c r="G48" s="79"/>
      <c r="H48" s="79"/>
      <c r="I48" s="79"/>
      <c r="J48" s="67"/>
      <c r="K48" s="66"/>
      <c r="L48" s="66"/>
    </row>
    <row r="49" spans="1:12" ht="12.75" hidden="1">
      <c r="A49" s="78"/>
      <c r="B49" s="79"/>
      <c r="C49" s="64"/>
      <c r="D49" s="78"/>
      <c r="E49" s="79"/>
      <c r="F49" s="79"/>
      <c r="G49" s="79"/>
      <c r="H49" s="79"/>
      <c r="I49" s="79"/>
      <c r="J49" s="67"/>
      <c r="K49" s="66"/>
      <c r="L49" s="66"/>
    </row>
    <row r="50" spans="1:12" ht="12.75" hidden="1">
      <c r="A50" s="78" t="s">
        <v>99</v>
      </c>
      <c r="B50" s="79"/>
      <c r="C50" s="64"/>
      <c r="D50" s="78" t="s">
        <v>78</v>
      </c>
      <c r="E50" s="79"/>
      <c r="F50" s="79"/>
      <c r="G50" s="79"/>
      <c r="H50" s="79"/>
      <c r="I50" s="79"/>
      <c r="J50" s="67"/>
      <c r="K50" s="66"/>
      <c r="L50" s="66"/>
    </row>
    <row r="51" spans="1:12" ht="12.75" hidden="1">
      <c r="A51" s="78"/>
      <c r="B51" s="79"/>
      <c r="C51" s="64"/>
      <c r="D51" s="78" t="s">
        <v>100</v>
      </c>
      <c r="E51" s="79"/>
      <c r="F51" s="79"/>
      <c r="G51" s="79"/>
      <c r="H51" s="79"/>
      <c r="I51" s="79"/>
      <c r="J51" s="67"/>
      <c r="K51" s="66"/>
      <c r="L51" s="66"/>
    </row>
    <row r="52" spans="1:12" ht="12.75" hidden="1">
      <c r="A52" s="78"/>
      <c r="B52" s="79"/>
      <c r="C52" s="64"/>
      <c r="D52" s="78"/>
      <c r="E52" s="79"/>
      <c r="F52" s="79"/>
      <c r="G52" s="79"/>
      <c r="H52" s="79"/>
      <c r="I52" s="79"/>
      <c r="J52" s="67"/>
      <c r="K52" s="66"/>
      <c r="L52" s="66"/>
    </row>
    <row r="53" spans="1:12" ht="12.75" hidden="1">
      <c r="A53" s="78" t="s">
        <v>101</v>
      </c>
      <c r="B53" s="79"/>
      <c r="C53" s="64"/>
      <c r="D53" s="80" t="s">
        <v>102</v>
      </c>
      <c r="E53" s="81"/>
      <c r="F53" s="81"/>
      <c r="G53" s="81"/>
      <c r="H53" s="81"/>
      <c r="I53" s="81"/>
      <c r="J53" s="67"/>
      <c r="K53" s="66"/>
      <c r="L53" s="66"/>
    </row>
    <row r="54" spans="1:12" ht="12.75" hidden="1">
      <c r="A54" s="78"/>
      <c r="B54" s="79"/>
      <c r="C54" s="64"/>
      <c r="D54" s="78"/>
      <c r="E54" s="79"/>
      <c r="F54" s="79"/>
      <c r="G54" s="79"/>
      <c r="H54" s="79"/>
      <c r="I54" s="79"/>
      <c r="J54" s="67"/>
      <c r="K54" s="66"/>
      <c r="L54" s="66"/>
    </row>
    <row r="55" spans="1:12" ht="12.75" hidden="1">
      <c r="A55" s="78" t="s">
        <v>103</v>
      </c>
      <c r="B55" s="79"/>
      <c r="C55" s="64"/>
      <c r="D55" s="78" t="s">
        <v>104</v>
      </c>
      <c r="E55" s="79"/>
      <c r="F55" s="79"/>
      <c r="G55" s="79"/>
      <c r="H55" s="79"/>
      <c r="I55" s="79"/>
      <c r="J55" s="67"/>
      <c r="K55" s="66"/>
      <c r="L55" s="66"/>
    </row>
    <row r="56" spans="1:12" ht="12.75" hidden="1">
      <c r="A56" s="78"/>
      <c r="B56" s="79"/>
      <c r="C56" s="64"/>
      <c r="D56" s="78"/>
      <c r="E56" s="79"/>
      <c r="F56" s="79"/>
      <c r="G56" s="79"/>
      <c r="H56" s="79"/>
      <c r="I56" s="79"/>
      <c r="J56" s="67"/>
      <c r="K56" s="66"/>
      <c r="L56" s="66"/>
    </row>
    <row r="57" spans="1:12" ht="12.75" hidden="1">
      <c r="A57" s="78" t="s">
        <v>105</v>
      </c>
      <c r="B57" s="79"/>
      <c r="C57" s="64"/>
      <c r="D57" s="80" t="s">
        <v>104</v>
      </c>
      <c r="E57" s="79"/>
      <c r="F57" s="79"/>
      <c r="G57" s="79"/>
      <c r="H57" s="79"/>
      <c r="I57" s="79"/>
      <c r="J57" s="67"/>
      <c r="K57" s="66"/>
      <c r="L57" s="66"/>
    </row>
    <row r="58" spans="1:12" ht="12.75" hidden="1">
      <c r="A58" s="78"/>
      <c r="B58" s="79"/>
      <c r="C58" s="64"/>
      <c r="D58" s="80" t="s">
        <v>106</v>
      </c>
      <c r="E58" s="79"/>
      <c r="F58" s="79"/>
      <c r="G58" s="79"/>
      <c r="H58" s="79"/>
      <c r="I58" s="79"/>
      <c r="J58" s="67"/>
      <c r="K58" s="66"/>
      <c r="L58" s="66"/>
    </row>
    <row r="59" spans="1:12" ht="12.75" hidden="1">
      <c r="A59" s="78"/>
      <c r="B59" s="79"/>
      <c r="C59" s="64"/>
      <c r="D59" s="80" t="s">
        <v>107</v>
      </c>
      <c r="E59" s="79"/>
      <c r="F59" s="79"/>
      <c r="G59" s="79"/>
      <c r="H59" s="79"/>
      <c r="I59" s="79"/>
      <c r="J59" s="67"/>
      <c r="K59" s="66"/>
      <c r="L59" s="66"/>
    </row>
    <row r="60" spans="1:12" ht="12.75" hidden="1">
      <c r="A60" s="78"/>
      <c r="B60" s="79"/>
      <c r="C60" s="64"/>
      <c r="D60" s="80" t="s">
        <v>108</v>
      </c>
      <c r="E60" s="79"/>
      <c r="F60" s="79"/>
      <c r="G60" s="79"/>
      <c r="H60" s="79"/>
      <c r="I60" s="79"/>
      <c r="J60" s="67"/>
      <c r="K60" s="66"/>
      <c r="L60" s="66"/>
    </row>
    <row r="61" spans="1:12" ht="12.75" hidden="1">
      <c r="A61" s="78"/>
      <c r="B61" s="79"/>
      <c r="C61" s="64"/>
      <c r="D61" s="78"/>
      <c r="E61" s="79"/>
      <c r="F61" s="79"/>
      <c r="G61" s="79"/>
      <c r="H61" s="79"/>
      <c r="I61" s="79"/>
      <c r="J61" s="67"/>
      <c r="K61" s="66"/>
      <c r="L61" s="66"/>
    </row>
    <row r="62" spans="1:12" ht="12.75" hidden="1">
      <c r="A62" s="78" t="s">
        <v>109</v>
      </c>
      <c r="B62" s="79"/>
      <c r="C62" s="64"/>
      <c r="D62" s="80" t="s">
        <v>110</v>
      </c>
      <c r="E62" s="79"/>
      <c r="F62" s="79"/>
      <c r="G62" s="79"/>
      <c r="H62" s="79"/>
      <c r="I62" s="79"/>
      <c r="J62" s="67"/>
      <c r="K62" s="66"/>
      <c r="L62" s="66"/>
    </row>
    <row r="63" spans="1:12" ht="12.75" hidden="1">
      <c r="A63" s="78"/>
      <c r="B63" s="79"/>
      <c r="C63" s="64"/>
      <c r="D63" s="80"/>
      <c r="E63" s="79"/>
      <c r="F63" s="79"/>
      <c r="G63" s="79"/>
      <c r="H63" s="79"/>
      <c r="I63" s="79"/>
      <c r="J63" s="67"/>
      <c r="K63" s="66"/>
      <c r="L63" s="66"/>
    </row>
    <row r="64" spans="1:12" ht="12.75" hidden="1">
      <c r="A64" s="78" t="s">
        <v>111</v>
      </c>
      <c r="B64" s="79"/>
      <c r="C64" s="64"/>
      <c r="D64" s="80" t="s">
        <v>112</v>
      </c>
      <c r="E64" s="79"/>
      <c r="F64" s="79"/>
      <c r="G64" s="79"/>
      <c r="H64" s="79"/>
      <c r="I64" s="79"/>
      <c r="J64" s="67"/>
      <c r="K64" s="66"/>
      <c r="L64" s="66"/>
    </row>
    <row r="65" spans="1:12" ht="12.75" hidden="1">
      <c r="A65" s="78" t="s">
        <v>113</v>
      </c>
      <c r="B65" s="79"/>
      <c r="C65" s="64"/>
      <c r="D65" s="86" t="s">
        <v>114</v>
      </c>
      <c r="E65" s="87"/>
      <c r="F65" s="87"/>
      <c r="G65" s="87"/>
      <c r="H65" s="87"/>
      <c r="I65" s="79"/>
      <c r="J65" s="67"/>
      <c r="K65" s="66"/>
      <c r="L65" s="66"/>
    </row>
    <row r="66" spans="1:12" ht="12.75" hidden="1">
      <c r="A66" s="78"/>
      <c r="B66" s="79"/>
      <c r="C66" s="64"/>
      <c r="D66" s="86" t="s">
        <v>115</v>
      </c>
      <c r="E66" s="79"/>
      <c r="F66" s="79"/>
      <c r="G66" s="79"/>
      <c r="H66" s="79"/>
      <c r="I66" s="79"/>
      <c r="J66" s="67"/>
      <c r="K66" s="66"/>
      <c r="L66" s="66"/>
    </row>
    <row r="67" spans="1:12" ht="12.75" hidden="1">
      <c r="A67" s="78"/>
      <c r="B67" s="79"/>
      <c r="C67" s="64"/>
      <c r="D67" s="86" t="s">
        <v>116</v>
      </c>
      <c r="E67" s="79"/>
      <c r="F67" s="79"/>
      <c r="G67" s="79"/>
      <c r="H67" s="79"/>
      <c r="I67" s="79"/>
      <c r="J67" s="67"/>
      <c r="K67" s="66"/>
      <c r="L67" s="66"/>
    </row>
    <row r="68" spans="1:12" ht="12.75" hidden="1">
      <c r="A68" s="78"/>
      <c r="B68" s="79"/>
      <c r="C68" s="64"/>
      <c r="D68" s="78"/>
      <c r="E68" s="79"/>
      <c r="F68" s="79"/>
      <c r="G68" s="79"/>
      <c r="H68" s="79"/>
      <c r="I68" s="79"/>
      <c r="J68" s="67"/>
      <c r="K68" s="66"/>
      <c r="L68" s="66"/>
    </row>
    <row r="69" spans="1:12" ht="12.75" hidden="1">
      <c r="A69" s="78" t="s">
        <v>117</v>
      </c>
      <c r="B69" s="79"/>
      <c r="C69" s="64"/>
      <c r="D69" s="86" t="s">
        <v>118</v>
      </c>
      <c r="E69" s="87"/>
      <c r="F69" s="87"/>
      <c r="G69" s="87"/>
      <c r="H69" s="87"/>
      <c r="I69" s="79"/>
      <c r="J69" s="67"/>
      <c r="K69" s="66"/>
      <c r="L69" s="66"/>
    </row>
    <row r="70" spans="1:12" ht="12.75" hidden="1">
      <c r="A70" s="78"/>
      <c r="B70" s="79"/>
      <c r="C70" s="64"/>
      <c r="D70" s="86" t="s">
        <v>119</v>
      </c>
      <c r="E70" s="79"/>
      <c r="F70" s="79"/>
      <c r="G70" s="79"/>
      <c r="H70" s="79"/>
      <c r="I70" s="79"/>
      <c r="J70" s="67"/>
      <c r="K70" s="66"/>
      <c r="L70" s="66"/>
    </row>
    <row r="71" spans="1:12" ht="12.75" hidden="1">
      <c r="A71" s="78"/>
      <c r="B71" s="79"/>
      <c r="C71" s="64"/>
      <c r="D71" s="86" t="s">
        <v>120</v>
      </c>
      <c r="E71" s="79"/>
      <c r="F71" s="79"/>
      <c r="G71" s="79"/>
      <c r="H71" s="79"/>
      <c r="I71" s="79"/>
      <c r="J71" s="67"/>
      <c r="K71" s="66"/>
      <c r="L71" s="66"/>
    </row>
    <row r="72" spans="1:12" ht="12.75" hidden="1">
      <c r="A72" s="78"/>
      <c r="B72" s="79"/>
      <c r="C72" s="64"/>
      <c r="D72" s="78"/>
      <c r="E72" s="79"/>
      <c r="F72" s="79"/>
      <c r="G72" s="79"/>
      <c r="H72" s="79"/>
      <c r="I72" s="79"/>
      <c r="J72" s="67"/>
      <c r="K72" s="66"/>
      <c r="L72" s="66"/>
    </row>
    <row r="73" spans="1:12" ht="12.75" hidden="1">
      <c r="A73" s="78" t="s">
        <v>121</v>
      </c>
      <c r="B73" s="79"/>
      <c r="C73" s="64"/>
      <c r="D73" s="80" t="s">
        <v>122</v>
      </c>
      <c r="E73" s="81"/>
      <c r="F73" s="81"/>
      <c r="G73" s="81"/>
      <c r="H73" s="81"/>
      <c r="I73" s="79"/>
      <c r="J73" s="67"/>
      <c r="K73" s="66"/>
      <c r="L73" s="66"/>
    </row>
    <row r="74" spans="1:12" ht="12.75" hidden="1">
      <c r="A74" s="78"/>
      <c r="B74" s="79"/>
      <c r="C74" s="64"/>
      <c r="D74" s="80" t="s">
        <v>123</v>
      </c>
      <c r="E74" s="81"/>
      <c r="F74" s="81"/>
      <c r="G74" s="81"/>
      <c r="H74" s="81"/>
      <c r="I74" s="79"/>
      <c r="J74" s="67"/>
      <c r="K74" s="66"/>
      <c r="L74" s="66"/>
    </row>
    <row r="75" spans="1:12" ht="12.75" hidden="1">
      <c r="A75" s="78"/>
      <c r="B75" s="79"/>
      <c r="C75" s="64"/>
      <c r="D75" s="86"/>
      <c r="E75" s="79"/>
      <c r="F75" s="79"/>
      <c r="G75" s="79"/>
      <c r="H75" s="79"/>
      <c r="I75" s="79"/>
      <c r="J75" s="67"/>
      <c r="K75" s="66"/>
      <c r="L75" s="66"/>
    </row>
    <row r="76" spans="1:12" ht="12.75" hidden="1">
      <c r="A76" s="78" t="s">
        <v>124</v>
      </c>
      <c r="B76" s="79"/>
      <c r="C76" s="64"/>
      <c r="D76" s="86" t="s">
        <v>125</v>
      </c>
      <c r="E76" s="79"/>
      <c r="F76" s="79"/>
      <c r="G76" s="79"/>
      <c r="H76" s="79"/>
      <c r="I76" s="79"/>
      <c r="J76" s="67"/>
      <c r="K76" s="66"/>
      <c r="L76" s="66"/>
    </row>
    <row r="77" spans="1:12" ht="12.75" hidden="1">
      <c r="A77" s="78"/>
      <c r="B77" s="79"/>
      <c r="C77" s="64"/>
      <c r="D77" s="86" t="s">
        <v>126</v>
      </c>
      <c r="E77" s="79"/>
      <c r="F77" s="79"/>
      <c r="G77" s="79"/>
      <c r="H77" s="79"/>
      <c r="I77" s="79"/>
      <c r="J77" s="67"/>
      <c r="K77" s="66"/>
      <c r="L77" s="66"/>
    </row>
    <row r="78" spans="1:12" ht="12.75" hidden="1">
      <c r="A78" s="78"/>
      <c r="B78" s="79"/>
      <c r="C78" s="64"/>
      <c r="D78" s="78"/>
      <c r="E78" s="79"/>
      <c r="F78" s="79"/>
      <c r="G78" s="79"/>
      <c r="H78" s="79"/>
      <c r="I78" s="79"/>
      <c r="J78" s="67"/>
      <c r="K78" s="66"/>
      <c r="L78" s="66"/>
    </row>
    <row r="79" spans="1:12" ht="12.75" hidden="1">
      <c r="A79" s="78" t="s">
        <v>127</v>
      </c>
      <c r="B79" s="79"/>
      <c r="C79" s="64"/>
      <c r="D79" s="78" t="s">
        <v>128</v>
      </c>
      <c r="E79" s="79"/>
      <c r="F79" s="79"/>
      <c r="G79" s="79"/>
      <c r="H79" s="79"/>
      <c r="I79" s="79"/>
      <c r="J79" s="67"/>
      <c r="K79" s="66"/>
      <c r="L79" s="66"/>
    </row>
    <row r="80" spans="1:12" ht="12.75" hidden="1">
      <c r="A80" s="78"/>
      <c r="B80" s="79"/>
      <c r="C80" s="64"/>
      <c r="D80" s="78" t="s">
        <v>129</v>
      </c>
      <c r="E80" s="79"/>
      <c r="F80" s="79"/>
      <c r="G80" s="79"/>
      <c r="H80" s="79"/>
      <c r="I80" s="79"/>
      <c r="J80" s="67"/>
      <c r="K80" s="66"/>
      <c r="L80" s="66"/>
    </row>
    <row r="81" spans="1:12" ht="12.75" hidden="1">
      <c r="A81" s="78"/>
      <c r="B81" s="79"/>
      <c r="C81" s="64"/>
      <c r="D81" s="78" t="s">
        <v>130</v>
      </c>
      <c r="E81" s="79"/>
      <c r="F81" s="79"/>
      <c r="G81" s="79"/>
      <c r="H81" s="79"/>
      <c r="I81" s="79"/>
      <c r="J81" s="67"/>
      <c r="K81" s="66"/>
      <c r="L81" s="66"/>
    </row>
    <row r="82" spans="1:12" ht="12.75" hidden="1">
      <c r="A82" s="78"/>
      <c r="B82" s="79"/>
      <c r="C82" s="64"/>
      <c r="D82" s="78"/>
      <c r="E82" s="79"/>
      <c r="F82" s="79"/>
      <c r="G82" s="79"/>
      <c r="H82" s="79"/>
      <c r="I82" s="79"/>
      <c r="J82" s="67"/>
      <c r="K82" s="66"/>
      <c r="L82" s="66"/>
    </row>
    <row r="83" spans="1:12" ht="12.75" hidden="1">
      <c r="A83" s="78" t="s">
        <v>131</v>
      </c>
      <c r="B83" s="79"/>
      <c r="C83" s="64"/>
      <c r="D83" s="78" t="s">
        <v>132</v>
      </c>
      <c r="E83" s="79"/>
      <c r="F83" s="79"/>
      <c r="G83" s="79"/>
      <c r="H83" s="79"/>
      <c r="I83" s="79"/>
      <c r="J83" s="67"/>
      <c r="K83" s="66"/>
      <c r="L83" s="66"/>
    </row>
    <row r="84" spans="1:12" ht="12.75" hidden="1">
      <c r="A84" s="78"/>
      <c r="B84" s="79"/>
      <c r="C84" s="64"/>
      <c r="D84" s="78" t="s">
        <v>133</v>
      </c>
      <c r="E84" s="79"/>
      <c r="F84" s="79"/>
      <c r="G84" s="79"/>
      <c r="H84" s="79"/>
      <c r="I84" s="79"/>
      <c r="J84" s="67"/>
      <c r="K84" s="66"/>
      <c r="L84" s="66"/>
    </row>
    <row r="85" spans="1:12" ht="12.75" hidden="1">
      <c r="A85" s="78"/>
      <c r="B85" s="79"/>
      <c r="C85" s="64"/>
      <c r="D85" s="78"/>
      <c r="E85" s="79"/>
      <c r="F85" s="79"/>
      <c r="G85" s="79"/>
      <c r="H85" s="79"/>
      <c r="I85" s="79"/>
      <c r="J85" s="67"/>
      <c r="K85" s="66"/>
      <c r="L85" s="66"/>
    </row>
    <row r="86" spans="1:12" ht="12.75" hidden="1">
      <c r="A86" s="78" t="s">
        <v>134</v>
      </c>
      <c r="B86" s="79"/>
      <c r="C86" s="64"/>
      <c r="D86" s="78" t="s">
        <v>135</v>
      </c>
      <c r="E86" s="79"/>
      <c r="F86" s="79"/>
      <c r="G86" s="79"/>
      <c r="H86" s="79"/>
      <c r="I86" s="79"/>
      <c r="J86" s="67"/>
      <c r="K86" s="66"/>
      <c r="L86" s="66"/>
    </row>
    <row r="87" spans="1:12" ht="12.75" hidden="1">
      <c r="A87" s="78"/>
      <c r="B87" s="79"/>
      <c r="C87" s="64"/>
      <c r="D87" s="78" t="s">
        <v>136</v>
      </c>
      <c r="E87" s="79"/>
      <c r="F87" s="79"/>
      <c r="G87" s="79"/>
      <c r="H87" s="79"/>
      <c r="I87" s="79"/>
      <c r="J87" s="67"/>
      <c r="K87" s="66"/>
      <c r="L87" s="66"/>
    </row>
    <row r="88" spans="1:12" ht="12.75" hidden="1">
      <c r="A88" s="78"/>
      <c r="B88" s="79"/>
      <c r="C88" s="64"/>
      <c r="D88" s="78" t="s">
        <v>137</v>
      </c>
      <c r="E88" s="79"/>
      <c r="F88" s="79"/>
      <c r="G88" s="79"/>
      <c r="H88" s="79"/>
      <c r="I88" s="79"/>
      <c r="J88" s="67"/>
      <c r="K88" s="66"/>
      <c r="L88" s="66"/>
    </row>
    <row r="89" spans="1:12" ht="12.75" hidden="1">
      <c r="A89" s="78"/>
      <c r="B89" s="79"/>
      <c r="C89" s="64"/>
      <c r="D89" s="78"/>
      <c r="E89" s="79"/>
      <c r="F89" s="79"/>
      <c r="G89" s="79"/>
      <c r="H89" s="79"/>
      <c r="I89" s="79"/>
      <c r="J89" s="67"/>
      <c r="K89" s="66"/>
      <c r="L89" s="66"/>
    </row>
    <row r="90" spans="1:12" ht="12.75" hidden="1">
      <c r="A90" s="78" t="s">
        <v>138</v>
      </c>
      <c r="B90" s="79"/>
      <c r="C90" s="64"/>
      <c r="D90" s="78" t="s">
        <v>135</v>
      </c>
      <c r="E90" s="79"/>
      <c r="F90" s="79"/>
      <c r="G90" s="79"/>
      <c r="H90" s="79"/>
      <c r="I90" s="79"/>
      <c r="J90" s="67"/>
      <c r="K90" s="66"/>
      <c r="L90" s="66"/>
    </row>
    <row r="91" spans="1:12" ht="12.75" hidden="1">
      <c r="A91" s="78"/>
      <c r="B91" s="79"/>
      <c r="C91" s="64"/>
      <c r="D91" s="78" t="s">
        <v>139</v>
      </c>
      <c r="E91" s="79"/>
      <c r="F91" s="79"/>
      <c r="G91" s="79"/>
      <c r="H91" s="79"/>
      <c r="I91" s="79"/>
      <c r="J91" s="67"/>
      <c r="K91" s="66"/>
      <c r="L91" s="66"/>
    </row>
    <row r="92" spans="1:12" ht="12.75" hidden="1">
      <c r="A92" s="78"/>
      <c r="B92" s="79"/>
      <c r="C92" s="64"/>
      <c r="D92" s="78" t="s">
        <v>140</v>
      </c>
      <c r="E92" s="79"/>
      <c r="F92" s="79"/>
      <c r="G92" s="79"/>
      <c r="H92" s="79"/>
      <c r="I92" s="79"/>
      <c r="J92" s="67"/>
      <c r="K92" s="66"/>
      <c r="L92" s="66"/>
    </row>
    <row r="93" spans="1:12" ht="12.75">
      <c r="A93" s="78"/>
      <c r="B93" s="79"/>
      <c r="C93" s="64"/>
      <c r="D93" s="78"/>
      <c r="E93" s="79"/>
      <c r="F93" s="79"/>
      <c r="G93" s="79"/>
      <c r="H93" s="79"/>
      <c r="I93" s="79"/>
      <c r="J93" s="67"/>
      <c r="K93" s="66"/>
      <c r="L93" s="66"/>
    </row>
    <row r="94" spans="1:12" ht="12.75">
      <c r="A94" s="78" t="s">
        <v>141</v>
      </c>
      <c r="B94" s="79"/>
      <c r="C94" s="64"/>
      <c r="D94" s="78" t="s">
        <v>142</v>
      </c>
      <c r="E94" s="79"/>
      <c r="F94" s="79"/>
      <c r="G94" s="79"/>
      <c r="H94" s="79"/>
      <c r="I94" s="79"/>
      <c r="J94" s="67">
        <f>J96+J101</f>
        <v>32.39999999999782</v>
      </c>
      <c r="K94" s="67">
        <f>K96+K101</f>
        <v>1162.7999999999993</v>
      </c>
      <c r="L94" s="88">
        <f>K94/J94</f>
        <v>35.88888888889129</v>
      </c>
    </row>
    <row r="95" spans="1:12" ht="12.75">
      <c r="A95" s="78"/>
      <c r="B95" s="79"/>
      <c r="C95" s="64"/>
      <c r="D95" s="78"/>
      <c r="E95" s="79"/>
      <c r="F95" s="79"/>
      <c r="G95" s="79"/>
      <c r="H95" s="79"/>
      <c r="I95" s="79"/>
      <c r="J95" s="67"/>
      <c r="K95" s="67"/>
      <c r="L95" s="88"/>
    </row>
    <row r="96" spans="1:12" ht="12.75">
      <c r="A96" s="78" t="s">
        <v>143</v>
      </c>
      <c r="B96" s="79"/>
      <c r="C96" s="64"/>
      <c r="D96" s="78" t="s">
        <v>144</v>
      </c>
      <c r="E96" s="79"/>
      <c r="F96" s="79"/>
      <c r="G96" s="79"/>
      <c r="H96" s="79"/>
      <c r="I96" s="79"/>
      <c r="J96" s="67">
        <v>-32416.4</v>
      </c>
      <c r="K96" s="67">
        <v>-26850.5</v>
      </c>
      <c r="L96" s="88">
        <f aca="true" t="shared" si="0" ref="L96:L104">K96/J96</f>
        <v>0.8282998729038388</v>
      </c>
    </row>
    <row r="97" spans="1:12" ht="12.75">
      <c r="A97" s="78" t="s">
        <v>160</v>
      </c>
      <c r="B97" s="79"/>
      <c r="C97" s="64"/>
      <c r="D97" s="78" t="s">
        <v>146</v>
      </c>
      <c r="E97" s="79"/>
      <c r="F97" s="79"/>
      <c r="G97" s="79"/>
      <c r="H97" s="79"/>
      <c r="I97" s="79"/>
      <c r="J97" s="67">
        <v>-32416.4</v>
      </c>
      <c r="K97" s="67">
        <v>-26850.5</v>
      </c>
      <c r="L97" s="88">
        <f t="shared" si="0"/>
        <v>0.8282998729038388</v>
      </c>
    </row>
    <row r="98" spans="1:12" ht="12.75">
      <c r="A98" s="78" t="s">
        <v>145</v>
      </c>
      <c r="B98" s="79"/>
      <c r="C98" s="64"/>
      <c r="D98" s="78" t="s">
        <v>159</v>
      </c>
      <c r="E98" s="79"/>
      <c r="F98" s="79"/>
      <c r="G98" s="79"/>
      <c r="H98" s="79"/>
      <c r="I98" s="79"/>
      <c r="J98" s="67">
        <v>-32416.4</v>
      </c>
      <c r="K98" s="67">
        <v>-26850.5</v>
      </c>
      <c r="L98" s="88"/>
    </row>
    <row r="99" spans="1:12" ht="12.75">
      <c r="A99" s="78" t="s">
        <v>147</v>
      </c>
      <c r="B99" s="79"/>
      <c r="C99" s="64"/>
      <c r="D99" s="78" t="s">
        <v>158</v>
      </c>
      <c r="E99" s="79"/>
      <c r="F99" s="79"/>
      <c r="G99" s="79"/>
      <c r="H99" s="79"/>
      <c r="I99" s="79"/>
      <c r="J99" s="67">
        <v>-32416.4</v>
      </c>
      <c r="K99" s="67">
        <v>-26850.5</v>
      </c>
      <c r="L99" s="88">
        <f t="shared" si="0"/>
        <v>0.8282998729038388</v>
      </c>
    </row>
    <row r="100" spans="1:12" ht="12.75">
      <c r="A100" s="78"/>
      <c r="B100" s="79"/>
      <c r="C100" s="64"/>
      <c r="D100" s="78"/>
      <c r="E100" s="79"/>
      <c r="F100" s="79"/>
      <c r="G100" s="79"/>
      <c r="H100" s="79"/>
      <c r="I100" s="79"/>
      <c r="J100" s="67"/>
      <c r="K100" s="67"/>
      <c r="L100" s="88"/>
    </row>
    <row r="101" spans="1:12" ht="12.75">
      <c r="A101" s="78" t="s">
        <v>148</v>
      </c>
      <c r="B101" s="79"/>
      <c r="C101" s="64"/>
      <c r="D101" s="78" t="s">
        <v>149</v>
      </c>
      <c r="E101" s="79"/>
      <c r="F101" s="79"/>
      <c r="G101" s="79"/>
      <c r="H101" s="79"/>
      <c r="I101" s="79"/>
      <c r="J101" s="67">
        <v>32448.8</v>
      </c>
      <c r="K101" s="67">
        <f>K102</f>
        <v>28013.3</v>
      </c>
      <c r="L101" s="88">
        <f t="shared" si="0"/>
        <v>0.8633077340302261</v>
      </c>
    </row>
    <row r="102" spans="1:12" ht="12.75">
      <c r="A102" s="78" t="s">
        <v>161</v>
      </c>
      <c r="B102" s="79"/>
      <c r="C102" s="64"/>
      <c r="D102" s="78" t="s">
        <v>151</v>
      </c>
      <c r="E102" s="79"/>
      <c r="F102" s="79"/>
      <c r="G102" s="79"/>
      <c r="H102" s="79"/>
      <c r="I102" s="79"/>
      <c r="J102" s="67">
        <v>32448.8</v>
      </c>
      <c r="K102" s="67">
        <f>K103</f>
        <v>28013.3</v>
      </c>
      <c r="L102" s="88">
        <f t="shared" si="0"/>
        <v>0.8633077340302261</v>
      </c>
    </row>
    <row r="103" spans="1:12" ht="12.75">
      <c r="A103" s="78" t="s">
        <v>150</v>
      </c>
      <c r="B103" s="79"/>
      <c r="C103" s="64"/>
      <c r="D103" s="78" t="s">
        <v>156</v>
      </c>
      <c r="E103" s="79"/>
      <c r="F103" s="79"/>
      <c r="G103" s="79"/>
      <c r="H103" s="79"/>
      <c r="I103" s="79"/>
      <c r="J103" s="67">
        <v>32448.8</v>
      </c>
      <c r="K103" s="67">
        <f>K104</f>
        <v>28013.3</v>
      </c>
      <c r="L103" s="88"/>
    </row>
    <row r="104" spans="1:12" ht="12.75">
      <c r="A104" s="78" t="s">
        <v>152</v>
      </c>
      <c r="B104" s="79"/>
      <c r="C104" s="64"/>
      <c r="D104" s="78" t="s">
        <v>157</v>
      </c>
      <c r="E104" s="79"/>
      <c r="F104" s="79"/>
      <c r="G104" s="79"/>
      <c r="H104" s="79"/>
      <c r="I104" s="79"/>
      <c r="J104" s="67">
        <v>32448.8</v>
      </c>
      <c r="K104" s="67">
        <v>28013.3</v>
      </c>
      <c r="L104" s="88">
        <f t="shared" si="0"/>
        <v>0.8633077340302261</v>
      </c>
    </row>
    <row r="105" spans="1:12" ht="12.75">
      <c r="A105" s="78"/>
      <c r="B105" s="79"/>
      <c r="C105" s="64"/>
      <c r="D105" s="78"/>
      <c r="E105" s="79"/>
      <c r="F105" s="79"/>
      <c r="G105" s="79"/>
      <c r="H105" s="79"/>
      <c r="I105" s="79"/>
      <c r="J105" s="67"/>
      <c r="K105" s="66"/>
      <c r="L105" s="66"/>
    </row>
    <row r="106" spans="1:12" ht="13.5" thickBot="1">
      <c r="A106" s="71"/>
      <c r="B106" s="72"/>
      <c r="C106" s="70"/>
      <c r="D106" s="71"/>
      <c r="E106" s="72"/>
      <c r="F106" s="72"/>
      <c r="G106" s="72"/>
      <c r="H106" s="72"/>
      <c r="I106" s="72"/>
      <c r="J106" s="89"/>
      <c r="K106" s="75"/>
      <c r="L106" s="75"/>
    </row>
    <row r="111" spans="1:11" ht="15" customHeight="1">
      <c r="A111" s="274" t="s">
        <v>327</v>
      </c>
      <c r="B111" s="274"/>
      <c r="C111" s="274"/>
      <c r="D111" s="274"/>
      <c r="E111" s="274"/>
      <c r="F111" s="144"/>
      <c r="G111" s="144"/>
      <c r="H111" s="144"/>
      <c r="I111" s="144"/>
      <c r="J111" s="144"/>
      <c r="K111" s="144"/>
    </row>
    <row r="112" spans="1:11" ht="27.75" customHeight="1">
      <c r="A112" s="274"/>
      <c r="B112" s="274"/>
      <c r="C112" s="274"/>
      <c r="D112" s="274"/>
      <c r="E112" s="274"/>
      <c r="F112" s="144"/>
      <c r="G112" s="144"/>
      <c r="H112" s="144"/>
      <c r="I112" s="275" t="s">
        <v>328</v>
      </c>
      <c r="J112" s="275"/>
      <c r="K112" s="275"/>
    </row>
  </sheetData>
  <sheetProtection/>
  <mergeCells count="2">
    <mergeCell ref="A111:E112"/>
    <mergeCell ref="I112:K112"/>
  </mergeCells>
  <printOptions/>
  <pageMargins left="0.75" right="0.75" top="1" bottom="1" header="0.5" footer="0.5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ТерещенкоТА</dc:creator>
  <cp:keywords/>
  <dc:description/>
  <cp:lastModifiedBy>user</cp:lastModifiedBy>
  <cp:lastPrinted>2021-03-11T12:33:54Z</cp:lastPrinted>
  <dcterms:created xsi:type="dcterms:W3CDTF">2009-01-15T06:30:27Z</dcterms:created>
  <dcterms:modified xsi:type="dcterms:W3CDTF">2021-03-11T12:35:40Z</dcterms:modified>
  <cp:category/>
  <cp:version/>
  <cp:contentType/>
  <cp:contentStatus/>
</cp:coreProperties>
</file>