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0620" activeTab="0"/>
  </bookViews>
  <sheets>
    <sheet name="по видам расх свод" sheetId="1" r:id="rId1"/>
  </sheets>
  <definedNames>
    <definedName name="_xlnm.Print_Titles" localSheetId="0">'по видам расх свод'!$15:$16</definedName>
    <definedName name="_xlnm.Print_Area" localSheetId="0">'по видам расх свод'!$B$1:$K$47</definedName>
  </definedNames>
  <calcPr fullCalcOnLoad="1"/>
</workbook>
</file>

<file path=xl/sharedStrings.xml><?xml version="1.0" encoding="utf-8"?>
<sst xmlns="http://schemas.openxmlformats.org/spreadsheetml/2006/main" count="161" uniqueCount="62">
  <si>
    <t>2014 год</t>
  </si>
  <si>
    <t xml:space="preserve">  (тыс. руб.)</t>
  </si>
  <si>
    <t>2015 год</t>
  </si>
  <si>
    <t>0000</t>
  </si>
  <si>
    <t>9</t>
  </si>
  <si>
    <t>Закупка товаров, работ, услуг для государственных (муниципальных) нужд</t>
  </si>
  <si>
    <t>0</t>
  </si>
  <si>
    <t>2</t>
  </si>
  <si>
    <t>2620</t>
  </si>
  <si>
    <t>89</t>
  </si>
  <si>
    <t>Наименование</t>
  </si>
  <si>
    <t>Раз-дел</t>
  </si>
  <si>
    <t>Под-раздел</t>
  </si>
  <si>
    <t>Целевая статья</t>
  </si>
  <si>
    <t>Вид расхо-дов</t>
  </si>
  <si>
    <t>Глава муниципального образования</t>
  </si>
  <si>
    <t xml:space="preserve">И Т О Г О </t>
  </si>
  <si>
    <t>2016 год</t>
  </si>
  <si>
    <t>Епифанское Кимовского района</t>
  </si>
  <si>
    <t>Алтухова Н.Д.</t>
  </si>
  <si>
    <t>Бюджетные инвестиции в объекты капитального строительства государственной (муниципальной) собственности</t>
  </si>
  <si>
    <t>00</t>
  </si>
  <si>
    <t>Иные закупки товаров, работ, услуг для государственных (муниципальных) нужд</t>
  </si>
  <si>
    <t>01</t>
  </si>
  <si>
    <t>06</t>
  </si>
  <si>
    <t>Основное мероприятие "Переселение граждан из аварийного жилищного фонда в муниципальном образовании Епифанское"</t>
  </si>
  <si>
    <t>02</t>
  </si>
  <si>
    <t>25</t>
  </si>
  <si>
    <t>2502</t>
  </si>
  <si>
    <t>Информационное обеспечение, противопожарная пропаганда и обучение мерам пожарной безопасности</t>
  </si>
  <si>
    <t>S960</t>
  </si>
  <si>
    <t>Обеспечение мероприятий по переселению граждан из аварийного жилищного фонда</t>
  </si>
  <si>
    <t>Муниципальная программа "Формирование современной городской среды на 2018-2022 годы"</t>
  </si>
  <si>
    <t>23</t>
  </si>
  <si>
    <t>Мероприятия по благоустройству территории</t>
  </si>
  <si>
    <t>2710</t>
  </si>
  <si>
    <t>Перечень и объем бюджетных ассигнований бюджета МО Епифанское Кимовского района  на финансовое обеспечение реализации муниципальных программ муниципального образования Епифанское Кимовского района по целевым статьям, группам и подгруппам видов расходов, разделам, подразделам классификации расходов бюджета муниципального образования Епифанское Кимовского района на 2019 год</t>
  </si>
  <si>
    <t>2019 год</t>
  </si>
  <si>
    <t>2501</t>
  </si>
  <si>
    <t>Укрепление противопожарного состояния учреждений, жилого фонда, территории муниципального образования</t>
  </si>
  <si>
    <t>Муниципальная программа "По обеспечению первичных мер  пожарной безопасности на территории муниципального образования Епифанское Кимовского района на 2018-2021 годы"</t>
  </si>
  <si>
    <t xml:space="preserve">    Приложение 8                                                            к решению Собрания депутатов муниципального образования Епифанское Кимовского района                                                                     № 6-28 от 17.12.2018г.                                                                          "О бюджете муниципального образования Епифанское Кимовского района на 2019 год и на плановый период 2020 и 2021 годов"</t>
  </si>
  <si>
    <t>Муниципальная программа МО Кимовский район "Обеспечение качественным жильем и услугами ЖКХ населения Кимовского района"</t>
  </si>
  <si>
    <t>4</t>
  </si>
  <si>
    <t>Подпрограмма «Развитие систем коммунальной инфраструктуры в муниципальном образовании Кимовский район»</t>
  </si>
  <si>
    <t>Основное мероприятие "Строительство, реконструкция и ремонт систем водоснабжения"</t>
  </si>
  <si>
    <t>S039</t>
  </si>
  <si>
    <t>Строительство и реконструкция объектов водоснабжения Тульской области</t>
  </si>
  <si>
    <t>Муниципальная программа МО Кимовский район "Устойчивое развитие сельских территорий муниципального образования Кимовский район на 2014-2017гг и на период 2020г"</t>
  </si>
  <si>
    <t>08</t>
  </si>
  <si>
    <t>03</t>
  </si>
  <si>
    <t>Основное мероприятие  "Повышение уровня и качества жизни населения, проживающего в сельской местности"</t>
  </si>
  <si>
    <t>S068</t>
  </si>
  <si>
    <t>Реализация мероприятий по комплексной борьбе с борщевиком Сосновского</t>
  </si>
  <si>
    <t>Иные межбюджетные трансферты</t>
  </si>
  <si>
    <t>Муниципальная программа "Развитие территориального общественного самоуправления и института сельских старост в муниципальном образовании Епифанское Кимовского района на 2019-2025 годы"</t>
  </si>
  <si>
    <t>27</t>
  </si>
  <si>
    <t>2615</t>
  </si>
  <si>
    <t>Организация и проведение мероприятий по развитию территориального общественного самоуправления</t>
  </si>
  <si>
    <t>Иные выплаты населению</t>
  </si>
  <si>
    <t>Приложение 3</t>
  </si>
  <si>
    <t>к решению Собрания депутатов муниципального образования Епифанское Кимовского района  от 20 декабря 2019 года № 21-84 "О внесении изменений и дополнений в решение Собрания депутатов муниципального образования Епифанское Кимовского района от 17.12.2018 года № 6-28 "О бюджете муниципального образования Епифанское Кимовского района на 2019 год и на плановый период 2020 и 2021 годов"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</si>
</sst>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* _-#,##0&quot;р.&quot;;* \-#,##0&quot;р.&quot;;* _-&quot;-&quot;&quot;р.&quot;;@"/>
    <numFmt numFmtId="173" formatCode="* #,##0;* \-#,##0;* &quot;-&quot;;@"/>
    <numFmt numFmtId="174" formatCode="* _-#,##0.00&quot;р.&quot;;* \-#,##0.00&quot;р.&quot;;* _-&quot;-&quot;??&quot;р.&quot;;@"/>
    <numFmt numFmtId="175" formatCode="* #,##0.00;* \-#,##0.00;* &quot;-&quot;??;@"/>
    <numFmt numFmtId="176" formatCode="\$#,##0_);\(\$#,##0\)"/>
    <numFmt numFmtId="177" formatCode="\$#,##0_);[Red]\(\$#,##0\)"/>
    <numFmt numFmtId="178" formatCode="\$#,##0.00_);\(\$#,##0.00\)"/>
    <numFmt numFmtId="179" formatCode="\$#,##0.00_);[Red]\(\$#,##0.00\)"/>
    <numFmt numFmtId="180" formatCode="0.0"/>
    <numFmt numFmtId="181" formatCode="00"/>
    <numFmt numFmtId="182" formatCode="000"/>
    <numFmt numFmtId="183" formatCode="#,##0.0;[Red]\-#,##0.0;0.0"/>
    <numFmt numFmtId="184" formatCode="#,##0.0"/>
    <numFmt numFmtId="185" formatCode="#,##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00"/>
    <numFmt numFmtId="191" formatCode="0000000"/>
    <numFmt numFmtId="192" formatCode="0000"/>
  </numFmts>
  <fonts count="49">
    <font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54" applyFont="1" applyProtection="1">
      <alignment/>
      <protection hidden="1"/>
    </xf>
    <xf numFmtId="0" fontId="1" fillId="0" borderId="0" xfId="54">
      <alignment/>
      <protection/>
    </xf>
    <xf numFmtId="0" fontId="3" fillId="0" borderId="0" xfId="54" applyNumberFormat="1" applyFont="1" applyFill="1" applyAlignment="1" applyProtection="1">
      <alignment horizontal="center" vertical="center" wrapText="1"/>
      <protection hidden="1"/>
    </xf>
    <xf numFmtId="0" fontId="3" fillId="0" borderId="0" xfId="54" applyNumberFormat="1" applyFont="1" applyFill="1" applyAlignment="1" applyProtection="1">
      <alignment horizontal="center" wrapText="1"/>
      <protection hidden="1"/>
    </xf>
    <xf numFmtId="0" fontId="3" fillId="0" borderId="0" xfId="54" applyNumberFormat="1" applyFont="1" applyFill="1" applyAlignment="1" applyProtection="1">
      <alignment horizontal="center"/>
      <protection hidden="1"/>
    </xf>
    <xf numFmtId="0" fontId="0" fillId="0" borderId="0" xfId="0" applyAlignment="1">
      <alignment/>
    </xf>
    <xf numFmtId="0" fontId="2" fillId="0" borderId="0" xfId="54" applyFont="1" applyAlignment="1" applyProtection="1">
      <alignment/>
      <protection hidden="1"/>
    </xf>
    <xf numFmtId="0" fontId="1" fillId="0" borderId="10" xfId="54" applyBorder="1">
      <alignment/>
      <protection/>
    </xf>
    <xf numFmtId="0" fontId="1" fillId="0" borderId="11" xfId="54" applyBorder="1">
      <alignment/>
      <protection/>
    </xf>
    <xf numFmtId="0" fontId="7" fillId="0" borderId="12" xfId="54" applyFont="1" applyBorder="1" applyAlignment="1">
      <alignment horizontal="center" vertical="center"/>
      <protection/>
    </xf>
    <xf numFmtId="0" fontId="3" fillId="0" borderId="13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5" xfId="54" applyNumberFormat="1" applyBorder="1" applyAlignment="1">
      <alignment horizontal="right" vertical="center"/>
      <protection/>
    </xf>
    <xf numFmtId="0" fontId="6" fillId="0" borderId="0" xfId="54" applyNumberFormat="1" applyFont="1" applyFill="1" applyAlignment="1" applyProtection="1">
      <alignment horizontal="center" vertical="top" wrapText="1"/>
      <protection hidden="1"/>
    </xf>
    <xf numFmtId="0" fontId="7" fillId="0" borderId="16" xfId="54" applyFont="1" applyBorder="1" applyAlignment="1">
      <alignment horizontal="center" vertical="center"/>
      <protection/>
    </xf>
    <xf numFmtId="184" fontId="1" fillId="0" borderId="17" xfId="54" applyNumberFormat="1" applyBorder="1" applyAlignment="1">
      <alignment horizontal="right" vertical="center"/>
      <protection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184" fontId="1" fillId="0" borderId="18" xfId="54" applyNumberFormat="1" applyBorder="1" applyAlignment="1">
      <alignment horizontal="right" vertical="center"/>
      <protection/>
    </xf>
    <xf numFmtId="0" fontId="7" fillId="0" borderId="18" xfId="54" applyFont="1" applyBorder="1" applyAlignment="1">
      <alignment horizontal="center" vertical="center"/>
      <protection/>
    </xf>
    <xf numFmtId="184" fontId="10" fillId="0" borderId="19" xfId="54" applyNumberFormat="1" applyFont="1" applyBorder="1">
      <alignment/>
      <protection/>
    </xf>
    <xf numFmtId="182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center" wrapText="1"/>
      <protection hidden="1"/>
    </xf>
    <xf numFmtId="49" fontId="9" fillId="0" borderId="21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181" fontId="9" fillId="0" borderId="24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25" xfId="54" applyNumberFormat="1" applyFont="1" applyFill="1" applyBorder="1" applyAlignment="1" applyProtection="1">
      <alignment horizontal="center" vertical="center" wrapText="1"/>
      <protection hidden="1"/>
    </xf>
    <xf numFmtId="182" fontId="9" fillId="0" borderId="23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22" xfId="54" applyNumberFormat="1" applyFont="1" applyFill="1" applyBorder="1" applyAlignment="1" applyProtection="1">
      <alignment vertical="top" wrapText="1"/>
      <protection hidden="1"/>
    </xf>
    <xf numFmtId="49" fontId="9" fillId="0" borderId="20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7" xfId="54" applyNumberFormat="1" applyFont="1" applyFill="1" applyBorder="1" applyAlignment="1" applyProtection="1">
      <alignment horizontal="center" vertical="center" wrapText="1"/>
      <protection hidden="1"/>
    </xf>
    <xf numFmtId="49" fontId="13" fillId="0" borderId="26" xfId="54" applyNumberFormat="1" applyFont="1" applyBorder="1">
      <alignment/>
      <protection/>
    </xf>
    <xf numFmtId="184" fontId="13" fillId="0" borderId="15" xfId="54" applyNumberFormat="1" applyFont="1" applyBorder="1" applyAlignment="1">
      <alignment horizontal="right" vertical="center"/>
      <protection/>
    </xf>
    <xf numFmtId="184" fontId="14" fillId="0" borderId="15" xfId="54" applyNumberFormat="1" applyFont="1" applyBorder="1" applyAlignment="1">
      <alignment horizontal="right" vertical="center"/>
      <protection/>
    </xf>
    <xf numFmtId="184" fontId="14" fillId="0" borderId="19" xfId="54" applyNumberFormat="1" applyFont="1" applyBorder="1">
      <alignment/>
      <protection/>
    </xf>
    <xf numFmtId="0" fontId="6" fillId="0" borderId="0" xfId="54" applyFont="1">
      <alignment/>
      <protection/>
    </xf>
    <xf numFmtId="2" fontId="9" fillId="0" borderId="22" xfId="54" applyNumberFormat="1" applyFont="1" applyFill="1" applyBorder="1" applyAlignment="1" applyProtection="1">
      <alignment vertical="center" wrapText="1"/>
      <protection hidden="1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14" fillId="0" borderId="27" xfId="54" applyFont="1" applyBorder="1">
      <alignment/>
      <protection/>
    </xf>
    <xf numFmtId="0" fontId="14" fillId="0" borderId="26" xfId="54" applyFont="1" applyBorder="1">
      <alignment/>
      <protection/>
    </xf>
    <xf numFmtId="0" fontId="13" fillId="0" borderId="26" xfId="54" applyFont="1" applyBorder="1">
      <alignment/>
      <protection/>
    </xf>
    <xf numFmtId="0" fontId="13" fillId="0" borderId="28" xfId="54" applyFont="1" applyBorder="1">
      <alignment/>
      <protection/>
    </xf>
    <xf numFmtId="0" fontId="3" fillId="0" borderId="10" xfId="54" applyNumberFormat="1" applyFont="1" applyFill="1" applyBorder="1" applyAlignment="1" applyProtection="1">
      <alignment horizontal="center" vertical="center" wrapText="1"/>
      <protection hidden="1"/>
    </xf>
    <xf numFmtId="2" fontId="8" fillId="0" borderId="22" xfId="54" applyNumberFormat="1" applyFont="1" applyFill="1" applyBorder="1" applyAlignment="1" applyProtection="1">
      <alignment vertical="center" wrapText="1"/>
      <protection hidden="1"/>
    </xf>
    <xf numFmtId="0" fontId="7" fillId="0" borderId="18" xfId="54" applyFont="1" applyBorder="1" applyAlignment="1">
      <alignment horizontal="center" vertical="center"/>
      <protection/>
    </xf>
    <xf numFmtId="0" fontId="6" fillId="0" borderId="0" xfId="0" applyFont="1" applyFill="1" applyAlignment="1">
      <alignment horizontal="center" vertical="distributed"/>
    </xf>
    <xf numFmtId="0" fontId="4" fillId="0" borderId="0" xfId="54" applyNumberFormat="1" applyFont="1" applyFill="1" applyAlignment="1" applyProtection="1">
      <alignment horizontal="center" vertical="center" wrapText="1"/>
      <protection hidden="1"/>
    </xf>
    <xf numFmtId="0" fontId="4" fillId="0" borderId="0" xfId="54" applyNumberFormat="1" applyFont="1" applyFill="1" applyAlignment="1" applyProtection="1">
      <alignment horizontal="center" vertical="top" wrapText="1"/>
      <protection hidden="1"/>
    </xf>
    <xf numFmtId="0" fontId="0" fillId="0" borderId="0" xfId="0" applyAlignment="1">
      <alignment vertical="top"/>
    </xf>
    <xf numFmtId="0" fontId="6" fillId="0" borderId="0" xfId="54" applyFont="1" applyAlignment="1">
      <alignment horizontal="center"/>
      <protection/>
    </xf>
    <xf numFmtId="0" fontId="6" fillId="0" borderId="0" xfId="54" applyFont="1" applyAlignment="1">
      <alignment horizontal="center" wrapText="1"/>
      <protection/>
    </xf>
    <xf numFmtId="0" fontId="3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16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29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0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1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2" xfId="54" applyNumberFormat="1" applyFont="1" applyFill="1" applyBorder="1" applyAlignment="1" applyProtection="1">
      <alignment horizontal="center" vertical="center" wrapText="1"/>
      <protection hidden="1"/>
    </xf>
    <xf numFmtId="0" fontId="3" fillId="0" borderId="33" xfId="54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4" applyNumberFormat="1" applyFont="1" applyFill="1" applyBorder="1" applyAlignment="1" applyProtection="1">
      <alignment horizontal="center" wrapText="1"/>
      <protection hidden="1"/>
    </xf>
    <xf numFmtId="0" fontId="1" fillId="0" borderId="0" xfId="54" applyAlignment="1">
      <alignment/>
      <protection/>
    </xf>
    <xf numFmtId="0" fontId="5" fillId="0" borderId="0" xfId="54" applyNumberFormat="1" applyFont="1" applyFill="1" applyBorder="1" applyAlignment="1" applyProtection="1">
      <alignment horizontal="right"/>
      <protection hidden="1"/>
    </xf>
    <xf numFmtId="0" fontId="0" fillId="0" borderId="0" xfId="0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48"/>
  <sheetViews>
    <sheetView showGridLines="0" tabSelected="1" view="pageBreakPreview" zoomScaleNormal="130" zoomScaleSheetLayoutView="100" zoomScalePageLayoutView="0" workbookViewId="0" topLeftCell="B1">
      <selection activeCell="C2" sqref="C2:K2"/>
    </sheetView>
  </sheetViews>
  <sheetFormatPr defaultColWidth="9.00390625" defaultRowHeight="12.75"/>
  <cols>
    <col min="1" max="1" width="0" style="2" hidden="1" customWidth="1"/>
    <col min="2" max="2" width="49.875" style="2" customWidth="1"/>
    <col min="3" max="3" width="3.625" style="2" customWidth="1"/>
    <col min="4" max="4" width="2.75390625" style="2" customWidth="1"/>
    <col min="5" max="5" width="4.00390625" style="2" customWidth="1"/>
    <col min="6" max="6" width="6.75390625" style="2" customWidth="1"/>
    <col min="7" max="7" width="2.25390625" style="2" customWidth="1"/>
    <col min="8" max="8" width="7.125" style="2" customWidth="1"/>
    <col min="9" max="10" width="4.75390625" style="2" customWidth="1"/>
    <col min="11" max="11" width="14.375" style="2" customWidth="1"/>
    <col min="12" max="12" width="12.625" style="2" hidden="1" customWidth="1"/>
    <col min="13" max="13" width="12.375" style="2" hidden="1" customWidth="1"/>
    <col min="14" max="21" width="0" style="2" hidden="1" customWidth="1"/>
    <col min="22" max="22" width="14.625" style="2" hidden="1" customWidth="1"/>
    <col min="23" max="23" width="15.75390625" style="2" hidden="1" customWidth="1"/>
    <col min="24" max="16384" width="9.125" style="2" customWidth="1"/>
  </cols>
  <sheetData>
    <row r="1" spans="3:11" ht="18" customHeight="1">
      <c r="C1" s="51" t="s">
        <v>60</v>
      </c>
      <c r="D1" s="51"/>
      <c r="E1" s="51"/>
      <c r="F1" s="51"/>
      <c r="G1" s="51"/>
      <c r="H1" s="51"/>
      <c r="I1" s="51"/>
      <c r="J1" s="51"/>
      <c r="K1" s="51"/>
    </row>
    <row r="2" spans="3:11" ht="149.25" customHeight="1">
      <c r="C2" s="52" t="s">
        <v>61</v>
      </c>
      <c r="D2" s="52"/>
      <c r="E2" s="52"/>
      <c r="F2" s="52"/>
      <c r="G2" s="52"/>
      <c r="H2" s="52"/>
      <c r="I2" s="52"/>
      <c r="J2" s="52"/>
      <c r="K2" s="52"/>
    </row>
    <row r="3" spans="3:11" ht="13.5" customHeight="1">
      <c r="C3" s="51"/>
      <c r="D3" s="51"/>
      <c r="E3" s="51"/>
      <c r="F3" s="51"/>
      <c r="G3" s="51"/>
      <c r="H3" s="51"/>
      <c r="I3" s="51"/>
      <c r="J3" s="51"/>
      <c r="K3" s="51"/>
    </row>
    <row r="4" spans="2:11" ht="29.25" customHeight="1">
      <c r="B4" s="1"/>
      <c r="C4" s="47" t="s">
        <v>41</v>
      </c>
      <c r="D4" s="47"/>
      <c r="E4" s="47"/>
      <c r="F4" s="47"/>
      <c r="G4" s="47"/>
      <c r="H4" s="47"/>
      <c r="I4" s="47"/>
      <c r="J4" s="47"/>
      <c r="K4" s="47"/>
    </row>
    <row r="5" spans="3:22" ht="33.75" customHeight="1">
      <c r="C5" s="47"/>
      <c r="D5" s="47"/>
      <c r="E5" s="47"/>
      <c r="F5" s="47"/>
      <c r="G5" s="47"/>
      <c r="H5" s="47"/>
      <c r="I5" s="47"/>
      <c r="J5" s="47"/>
      <c r="K5" s="47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2:11" ht="14.25" customHeight="1">
      <c r="B6" s="6"/>
      <c r="C6" s="47"/>
      <c r="D6" s="47"/>
      <c r="E6" s="47"/>
      <c r="F6" s="47"/>
      <c r="G6" s="47"/>
      <c r="H6" s="47"/>
      <c r="I6" s="47"/>
      <c r="J6" s="47"/>
      <c r="K6" s="47"/>
    </row>
    <row r="7" spans="2:11" ht="39" customHeight="1">
      <c r="B7" s="14"/>
      <c r="C7" s="47"/>
      <c r="D7" s="47"/>
      <c r="E7" s="47"/>
      <c r="F7" s="47"/>
      <c r="G7" s="47"/>
      <c r="H7" s="47"/>
      <c r="I7" s="47"/>
      <c r="J7" s="47"/>
      <c r="K7" s="47"/>
    </row>
    <row r="8" spans="2:11" ht="5.25" customHeight="1">
      <c r="B8" s="7"/>
      <c r="C8" s="60"/>
      <c r="D8" s="60"/>
      <c r="E8" s="60"/>
      <c r="F8" s="60"/>
      <c r="G8" s="60"/>
      <c r="H8" s="60"/>
      <c r="I8" s="60"/>
      <c r="J8" s="60"/>
      <c r="K8" s="61"/>
    </row>
    <row r="9" spans="2:10" ht="4.5" customHeight="1">
      <c r="B9" s="1"/>
      <c r="C9" s="5"/>
      <c r="D9" s="5"/>
      <c r="E9" s="5"/>
      <c r="F9" s="5"/>
      <c r="G9" s="5"/>
      <c r="H9" s="5"/>
      <c r="I9" s="5"/>
      <c r="J9" s="5"/>
    </row>
    <row r="10" spans="2:10" ht="3.75" customHeight="1">
      <c r="B10" s="1"/>
      <c r="C10" s="5"/>
      <c r="D10" s="5"/>
      <c r="E10" s="5"/>
      <c r="F10" s="5"/>
      <c r="G10" s="5"/>
      <c r="H10" s="5"/>
      <c r="I10" s="5"/>
      <c r="J10" s="5"/>
    </row>
    <row r="11" spans="2:11" ht="117.75" customHeight="1">
      <c r="B11" s="49" t="s">
        <v>36</v>
      </c>
      <c r="C11" s="49"/>
      <c r="D11" s="49"/>
      <c r="E11" s="49"/>
      <c r="F11" s="49"/>
      <c r="G11" s="49"/>
      <c r="H11" s="49"/>
      <c r="I11" s="49"/>
      <c r="J11" s="49"/>
      <c r="K11" s="50"/>
    </row>
    <row r="12" spans="2:10" ht="0.75" customHeight="1">
      <c r="B12" s="1"/>
      <c r="C12" s="4"/>
      <c r="D12" s="4"/>
      <c r="E12" s="4"/>
      <c r="F12" s="4"/>
      <c r="G12" s="4"/>
      <c r="H12" s="4"/>
      <c r="I12" s="1"/>
      <c r="J12" s="3"/>
    </row>
    <row r="13" spans="2:10" ht="18" customHeight="1" hidden="1">
      <c r="B13" s="48"/>
      <c r="C13" s="48"/>
      <c r="D13" s="48"/>
      <c r="E13" s="48"/>
      <c r="F13" s="48"/>
      <c r="G13" s="48"/>
      <c r="H13" s="48"/>
      <c r="I13" s="39"/>
      <c r="J13" s="39"/>
    </row>
    <row r="14" spans="2:10" ht="19.5" customHeight="1" thickBot="1">
      <c r="B14" s="1"/>
      <c r="C14" s="1"/>
      <c r="D14" s="1"/>
      <c r="E14" s="1"/>
      <c r="F14" s="62" t="s">
        <v>1</v>
      </c>
      <c r="G14" s="62"/>
      <c r="H14" s="63"/>
      <c r="I14" s="1"/>
      <c r="J14" s="1"/>
    </row>
    <row r="15" spans="2:23" ht="15.75" customHeight="1">
      <c r="B15" s="56" t="s">
        <v>10</v>
      </c>
      <c r="C15" s="58"/>
      <c r="D15" s="58"/>
      <c r="E15" s="58"/>
      <c r="F15" s="58"/>
      <c r="G15" s="59"/>
      <c r="H15" s="59"/>
      <c r="I15" s="44"/>
      <c r="J15" s="44"/>
      <c r="K15" s="9"/>
      <c r="L15" s="8"/>
      <c r="M15" s="9"/>
      <c r="V15" s="9"/>
      <c r="W15" s="9"/>
    </row>
    <row r="16" spans="2:23" ht="47.25" customHeight="1" thickBot="1">
      <c r="B16" s="57"/>
      <c r="C16" s="53" t="s">
        <v>13</v>
      </c>
      <c r="D16" s="54"/>
      <c r="E16" s="54"/>
      <c r="F16" s="54"/>
      <c r="G16" s="55"/>
      <c r="H16" s="17" t="s">
        <v>14</v>
      </c>
      <c r="I16" s="11" t="s">
        <v>11</v>
      </c>
      <c r="J16" s="12" t="s">
        <v>12</v>
      </c>
      <c r="K16" s="46" t="s">
        <v>37</v>
      </c>
      <c r="L16" s="15" t="s">
        <v>0</v>
      </c>
      <c r="M16" s="10" t="s">
        <v>2</v>
      </c>
      <c r="V16" s="19" t="s">
        <v>2</v>
      </c>
      <c r="W16" s="19" t="s">
        <v>17</v>
      </c>
    </row>
    <row r="17" spans="2:23" ht="42.75">
      <c r="B17" s="45" t="s">
        <v>42</v>
      </c>
      <c r="C17" s="25" t="s">
        <v>24</v>
      </c>
      <c r="D17" s="26" t="s">
        <v>6</v>
      </c>
      <c r="E17" s="26" t="s">
        <v>21</v>
      </c>
      <c r="F17" s="26" t="s">
        <v>3</v>
      </c>
      <c r="G17" s="28" t="s">
        <v>6</v>
      </c>
      <c r="H17" s="29"/>
      <c r="I17" s="22">
        <v>5</v>
      </c>
      <c r="J17" s="22">
        <v>2</v>
      </c>
      <c r="K17" s="35">
        <f>K18</f>
        <v>16559.9</v>
      </c>
      <c r="L17" s="16"/>
      <c r="M17" s="13"/>
      <c r="V17" s="13"/>
      <c r="W17" s="13"/>
    </row>
    <row r="18" spans="2:23" ht="45">
      <c r="B18" s="38" t="s">
        <v>44</v>
      </c>
      <c r="C18" s="25" t="s">
        <v>24</v>
      </c>
      <c r="D18" s="26" t="s">
        <v>43</v>
      </c>
      <c r="E18" s="26" t="s">
        <v>21</v>
      </c>
      <c r="F18" s="26" t="s">
        <v>3</v>
      </c>
      <c r="G18" s="28" t="s">
        <v>6</v>
      </c>
      <c r="H18" s="29"/>
      <c r="I18" s="27">
        <v>5</v>
      </c>
      <c r="J18" s="22">
        <v>2</v>
      </c>
      <c r="K18" s="34">
        <f>K19</f>
        <v>16559.9</v>
      </c>
      <c r="L18" s="16"/>
      <c r="M18" s="13"/>
      <c r="V18" s="13"/>
      <c r="W18" s="13"/>
    </row>
    <row r="19" spans="2:23" ht="30">
      <c r="B19" s="38" t="s">
        <v>45</v>
      </c>
      <c r="C19" s="25" t="s">
        <v>24</v>
      </c>
      <c r="D19" s="26" t="s">
        <v>43</v>
      </c>
      <c r="E19" s="26" t="s">
        <v>26</v>
      </c>
      <c r="F19" s="26" t="s">
        <v>3</v>
      </c>
      <c r="G19" s="28" t="s">
        <v>6</v>
      </c>
      <c r="H19" s="29"/>
      <c r="I19" s="27">
        <v>5</v>
      </c>
      <c r="J19" s="22">
        <v>2</v>
      </c>
      <c r="K19" s="34">
        <f>K20</f>
        <v>16559.9</v>
      </c>
      <c r="L19" s="16"/>
      <c r="M19" s="13"/>
      <c r="V19" s="13"/>
      <c r="W19" s="13"/>
    </row>
    <row r="20" spans="2:23" ht="30">
      <c r="B20" s="38" t="s">
        <v>47</v>
      </c>
      <c r="C20" s="25" t="s">
        <v>24</v>
      </c>
      <c r="D20" s="26" t="s">
        <v>43</v>
      </c>
      <c r="E20" s="26" t="s">
        <v>26</v>
      </c>
      <c r="F20" s="26" t="s">
        <v>46</v>
      </c>
      <c r="G20" s="28" t="s">
        <v>6</v>
      </c>
      <c r="H20" s="29"/>
      <c r="I20" s="27">
        <v>5</v>
      </c>
      <c r="J20" s="22">
        <v>2</v>
      </c>
      <c r="K20" s="34">
        <f>K21</f>
        <v>16559.9</v>
      </c>
      <c r="L20" s="16"/>
      <c r="M20" s="13"/>
      <c r="V20" s="13"/>
      <c r="W20" s="13"/>
    </row>
    <row r="21" spans="2:23" ht="30">
      <c r="B21" s="30" t="s">
        <v>22</v>
      </c>
      <c r="C21" s="25" t="s">
        <v>24</v>
      </c>
      <c r="D21" s="26" t="s">
        <v>43</v>
      </c>
      <c r="E21" s="26" t="s">
        <v>26</v>
      </c>
      <c r="F21" s="26" t="s">
        <v>46</v>
      </c>
      <c r="G21" s="28" t="s">
        <v>6</v>
      </c>
      <c r="H21" s="29">
        <v>240</v>
      </c>
      <c r="I21" s="27">
        <v>5</v>
      </c>
      <c r="J21" s="22">
        <v>2</v>
      </c>
      <c r="K21" s="34">
        <v>16559.9</v>
      </c>
      <c r="L21" s="16"/>
      <c r="M21" s="13"/>
      <c r="V21" s="13"/>
      <c r="W21" s="13"/>
    </row>
    <row r="22" spans="2:23" ht="71.25">
      <c r="B22" s="45" t="s">
        <v>48</v>
      </c>
      <c r="C22" s="25" t="s">
        <v>49</v>
      </c>
      <c r="D22" s="26" t="s">
        <v>6</v>
      </c>
      <c r="E22" s="26" t="s">
        <v>21</v>
      </c>
      <c r="F22" s="26" t="s">
        <v>3</v>
      </c>
      <c r="G22" s="28" t="s">
        <v>6</v>
      </c>
      <c r="H22" s="29"/>
      <c r="I22" s="22">
        <v>5</v>
      </c>
      <c r="J22" s="22">
        <v>3</v>
      </c>
      <c r="K22" s="35">
        <f>K23</f>
        <v>11.6</v>
      </c>
      <c r="L22" s="16"/>
      <c r="M22" s="13"/>
      <c r="V22" s="13"/>
      <c r="W22" s="13"/>
    </row>
    <row r="23" spans="2:23" ht="45">
      <c r="B23" s="38" t="s">
        <v>51</v>
      </c>
      <c r="C23" s="25" t="s">
        <v>49</v>
      </c>
      <c r="D23" s="26" t="s">
        <v>6</v>
      </c>
      <c r="E23" s="26" t="s">
        <v>50</v>
      </c>
      <c r="F23" s="26" t="s">
        <v>3</v>
      </c>
      <c r="G23" s="28" t="s">
        <v>6</v>
      </c>
      <c r="H23" s="29"/>
      <c r="I23" s="27">
        <v>5</v>
      </c>
      <c r="J23" s="22">
        <v>3</v>
      </c>
      <c r="K23" s="34">
        <f>K24</f>
        <v>11.6</v>
      </c>
      <c r="L23" s="16"/>
      <c r="M23" s="13"/>
      <c r="V23" s="13"/>
      <c r="W23" s="13"/>
    </row>
    <row r="24" spans="2:23" ht="30">
      <c r="B24" s="38" t="s">
        <v>53</v>
      </c>
      <c r="C24" s="25" t="s">
        <v>49</v>
      </c>
      <c r="D24" s="26" t="s">
        <v>6</v>
      </c>
      <c r="E24" s="26" t="s">
        <v>50</v>
      </c>
      <c r="F24" s="26" t="s">
        <v>52</v>
      </c>
      <c r="G24" s="28" t="s">
        <v>6</v>
      </c>
      <c r="H24" s="29"/>
      <c r="I24" s="27">
        <v>5</v>
      </c>
      <c r="J24" s="22">
        <v>3</v>
      </c>
      <c r="K24" s="34">
        <f>K25</f>
        <v>11.6</v>
      </c>
      <c r="L24" s="16"/>
      <c r="M24" s="13"/>
      <c r="V24" s="13"/>
      <c r="W24" s="13"/>
    </row>
    <row r="25" spans="2:23" ht="15">
      <c r="B25" s="30" t="s">
        <v>54</v>
      </c>
      <c r="C25" s="25" t="s">
        <v>49</v>
      </c>
      <c r="D25" s="26" t="s">
        <v>6</v>
      </c>
      <c r="E25" s="26" t="s">
        <v>50</v>
      </c>
      <c r="F25" s="26" t="s">
        <v>52</v>
      </c>
      <c r="G25" s="28" t="s">
        <v>6</v>
      </c>
      <c r="H25" s="29">
        <v>540</v>
      </c>
      <c r="I25" s="27">
        <v>5</v>
      </c>
      <c r="J25" s="22">
        <v>3</v>
      </c>
      <c r="K25" s="34">
        <v>11.6</v>
      </c>
      <c r="L25" s="16"/>
      <c r="M25" s="13"/>
      <c r="V25" s="13"/>
      <c r="W25" s="13"/>
    </row>
    <row r="26" spans="2:23" ht="42.75">
      <c r="B26" s="45" t="s">
        <v>32</v>
      </c>
      <c r="C26" s="25" t="s">
        <v>33</v>
      </c>
      <c r="D26" s="26" t="s">
        <v>6</v>
      </c>
      <c r="E26" s="26" t="s">
        <v>21</v>
      </c>
      <c r="F26" s="26" t="s">
        <v>3</v>
      </c>
      <c r="G26" s="28" t="s">
        <v>6</v>
      </c>
      <c r="H26" s="29"/>
      <c r="I26" s="22">
        <v>5</v>
      </c>
      <c r="J26" s="22">
        <v>3</v>
      </c>
      <c r="K26" s="35">
        <f>K27</f>
        <v>0</v>
      </c>
      <c r="L26" s="16"/>
      <c r="M26" s="13"/>
      <c r="V26" s="13"/>
      <c r="W26" s="13"/>
    </row>
    <row r="27" spans="2:23" ht="15">
      <c r="B27" s="38" t="s">
        <v>34</v>
      </c>
      <c r="C27" s="25" t="s">
        <v>33</v>
      </c>
      <c r="D27" s="26" t="s">
        <v>6</v>
      </c>
      <c r="E27" s="26" t="s">
        <v>23</v>
      </c>
      <c r="F27" s="26" t="s">
        <v>35</v>
      </c>
      <c r="G27" s="28" t="s">
        <v>6</v>
      </c>
      <c r="H27" s="29"/>
      <c r="I27" s="27">
        <v>5</v>
      </c>
      <c r="J27" s="22">
        <v>3</v>
      </c>
      <c r="K27" s="34">
        <f>K28</f>
        <v>0</v>
      </c>
      <c r="L27" s="16"/>
      <c r="M27" s="13"/>
      <c r="V27" s="13"/>
      <c r="W27" s="13"/>
    </row>
    <row r="28" spans="2:23" ht="30">
      <c r="B28" s="30" t="s">
        <v>22</v>
      </c>
      <c r="C28" s="25" t="s">
        <v>33</v>
      </c>
      <c r="D28" s="26" t="s">
        <v>6</v>
      </c>
      <c r="E28" s="26" t="s">
        <v>23</v>
      </c>
      <c r="F28" s="26" t="s">
        <v>35</v>
      </c>
      <c r="G28" s="28" t="s">
        <v>6</v>
      </c>
      <c r="H28" s="29">
        <v>240</v>
      </c>
      <c r="I28" s="27">
        <v>5</v>
      </c>
      <c r="J28" s="22">
        <v>3</v>
      </c>
      <c r="K28" s="34">
        <v>0</v>
      </c>
      <c r="L28" s="16"/>
      <c r="M28" s="13"/>
      <c r="V28" s="13"/>
      <c r="W28" s="13"/>
    </row>
    <row r="29" spans="2:23" ht="71.25">
      <c r="B29" s="45" t="s">
        <v>40</v>
      </c>
      <c r="C29" s="25" t="s">
        <v>27</v>
      </c>
      <c r="D29" s="26" t="s">
        <v>6</v>
      </c>
      <c r="E29" s="26" t="s">
        <v>21</v>
      </c>
      <c r="F29" s="26" t="s">
        <v>3</v>
      </c>
      <c r="G29" s="28" t="s">
        <v>6</v>
      </c>
      <c r="H29" s="29"/>
      <c r="I29" s="22">
        <v>3</v>
      </c>
      <c r="J29" s="22">
        <v>10</v>
      </c>
      <c r="K29" s="35">
        <f>K30+K32</f>
        <v>104.5</v>
      </c>
      <c r="L29" s="16"/>
      <c r="M29" s="13"/>
      <c r="V29" s="13"/>
      <c r="W29" s="13"/>
    </row>
    <row r="30" spans="2:23" ht="31.5" customHeight="1">
      <c r="B30" s="38" t="s">
        <v>39</v>
      </c>
      <c r="C30" s="25" t="s">
        <v>27</v>
      </c>
      <c r="D30" s="26" t="s">
        <v>6</v>
      </c>
      <c r="E30" s="26" t="s">
        <v>21</v>
      </c>
      <c r="F30" s="26" t="s">
        <v>38</v>
      </c>
      <c r="G30" s="28" t="s">
        <v>6</v>
      </c>
      <c r="H30" s="29"/>
      <c r="I30" s="27">
        <v>3</v>
      </c>
      <c r="J30" s="22">
        <v>10</v>
      </c>
      <c r="K30" s="34">
        <f>K31</f>
        <v>98.7</v>
      </c>
      <c r="L30" s="16"/>
      <c r="M30" s="13"/>
      <c r="V30" s="13"/>
      <c r="W30" s="13"/>
    </row>
    <row r="31" spans="2:23" ht="30">
      <c r="B31" s="30" t="s">
        <v>22</v>
      </c>
      <c r="C31" s="25" t="s">
        <v>27</v>
      </c>
      <c r="D31" s="26" t="s">
        <v>6</v>
      </c>
      <c r="E31" s="26" t="s">
        <v>21</v>
      </c>
      <c r="F31" s="26" t="s">
        <v>38</v>
      </c>
      <c r="G31" s="28" t="s">
        <v>6</v>
      </c>
      <c r="H31" s="29">
        <v>240</v>
      </c>
      <c r="I31" s="27">
        <v>3</v>
      </c>
      <c r="J31" s="22">
        <v>10</v>
      </c>
      <c r="K31" s="34">
        <v>98.7</v>
      </c>
      <c r="L31" s="16"/>
      <c r="M31" s="13"/>
      <c r="V31" s="13"/>
      <c r="W31" s="13"/>
    </row>
    <row r="32" spans="2:23" ht="31.5" customHeight="1">
      <c r="B32" s="38" t="s">
        <v>29</v>
      </c>
      <c r="C32" s="25" t="s">
        <v>27</v>
      </c>
      <c r="D32" s="26" t="s">
        <v>6</v>
      </c>
      <c r="E32" s="26" t="s">
        <v>21</v>
      </c>
      <c r="F32" s="26" t="s">
        <v>28</v>
      </c>
      <c r="G32" s="28" t="s">
        <v>6</v>
      </c>
      <c r="H32" s="29"/>
      <c r="I32" s="27">
        <v>3</v>
      </c>
      <c r="J32" s="22">
        <v>10</v>
      </c>
      <c r="K32" s="34">
        <f>K33</f>
        <v>5.8</v>
      </c>
      <c r="L32" s="16"/>
      <c r="M32" s="13"/>
      <c r="V32" s="13"/>
      <c r="W32" s="13"/>
    </row>
    <row r="33" spans="2:23" ht="30">
      <c r="B33" s="30" t="s">
        <v>22</v>
      </c>
      <c r="C33" s="25" t="s">
        <v>27</v>
      </c>
      <c r="D33" s="26" t="s">
        <v>6</v>
      </c>
      <c r="E33" s="26" t="s">
        <v>21</v>
      </c>
      <c r="F33" s="26" t="s">
        <v>28</v>
      </c>
      <c r="G33" s="28" t="s">
        <v>6</v>
      </c>
      <c r="H33" s="29">
        <v>240</v>
      </c>
      <c r="I33" s="27">
        <v>3</v>
      </c>
      <c r="J33" s="22">
        <v>10</v>
      </c>
      <c r="K33" s="34">
        <v>5.8</v>
      </c>
      <c r="L33" s="16"/>
      <c r="M33" s="13"/>
      <c r="V33" s="13"/>
      <c r="W33" s="13"/>
    </row>
    <row r="34" spans="2:23" ht="71.25">
      <c r="B34" s="45" t="s">
        <v>55</v>
      </c>
      <c r="C34" s="25" t="s">
        <v>56</v>
      </c>
      <c r="D34" s="26" t="s">
        <v>6</v>
      </c>
      <c r="E34" s="26" t="s">
        <v>21</v>
      </c>
      <c r="F34" s="26" t="s">
        <v>3</v>
      </c>
      <c r="G34" s="26" t="s">
        <v>6</v>
      </c>
      <c r="H34" s="23"/>
      <c r="I34" s="27">
        <v>1</v>
      </c>
      <c r="J34" s="22">
        <v>13</v>
      </c>
      <c r="K34" s="35">
        <f>K35</f>
        <v>16.5</v>
      </c>
      <c r="L34" s="16"/>
      <c r="M34" s="13"/>
      <c r="V34" s="13">
        <f aca="true" t="shared" si="0" ref="V34:W38">SUM(V35)</f>
        <v>500</v>
      </c>
      <c r="W34" s="13">
        <f t="shared" si="0"/>
        <v>500</v>
      </c>
    </row>
    <row r="35" spans="2:23" ht="30">
      <c r="B35" s="38" t="s">
        <v>58</v>
      </c>
      <c r="C35" s="25" t="s">
        <v>56</v>
      </c>
      <c r="D35" s="26" t="s">
        <v>6</v>
      </c>
      <c r="E35" s="26" t="s">
        <v>21</v>
      </c>
      <c r="F35" s="26" t="s">
        <v>57</v>
      </c>
      <c r="G35" s="26" t="s">
        <v>6</v>
      </c>
      <c r="H35" s="23"/>
      <c r="I35" s="27">
        <v>1</v>
      </c>
      <c r="J35" s="22">
        <v>13</v>
      </c>
      <c r="K35" s="34">
        <f>K36</f>
        <v>16.5</v>
      </c>
      <c r="L35" s="16"/>
      <c r="M35" s="13"/>
      <c r="V35" s="13">
        <f t="shared" si="0"/>
        <v>500</v>
      </c>
      <c r="W35" s="13">
        <f t="shared" si="0"/>
        <v>500</v>
      </c>
    </row>
    <row r="36" spans="2:23" ht="15.75" thickBot="1">
      <c r="B36" s="24" t="s">
        <v>59</v>
      </c>
      <c r="C36" s="25" t="s">
        <v>56</v>
      </c>
      <c r="D36" s="26" t="s">
        <v>6</v>
      </c>
      <c r="E36" s="26" t="s">
        <v>21</v>
      </c>
      <c r="F36" s="26" t="s">
        <v>57</v>
      </c>
      <c r="G36" s="26" t="s">
        <v>6</v>
      </c>
      <c r="H36" s="23">
        <v>360</v>
      </c>
      <c r="I36" s="22">
        <v>1</v>
      </c>
      <c r="J36" s="22">
        <v>13</v>
      </c>
      <c r="K36" s="34">
        <v>16.5</v>
      </c>
      <c r="L36" s="16"/>
      <c r="M36" s="13"/>
      <c r="V36" s="13">
        <f t="shared" si="0"/>
        <v>500</v>
      </c>
      <c r="W36" s="13">
        <f t="shared" si="0"/>
        <v>500</v>
      </c>
    </row>
    <row r="37" spans="2:23" ht="30" hidden="1">
      <c r="B37" s="30" t="s">
        <v>5</v>
      </c>
      <c r="C37" s="25" t="s">
        <v>9</v>
      </c>
      <c r="D37" s="26" t="s">
        <v>4</v>
      </c>
      <c r="E37" s="26"/>
      <c r="F37" s="26" t="s">
        <v>8</v>
      </c>
      <c r="G37" s="26"/>
      <c r="H37" s="23">
        <v>200</v>
      </c>
      <c r="I37" s="22">
        <v>5</v>
      </c>
      <c r="J37" s="22">
        <v>1</v>
      </c>
      <c r="K37" s="34">
        <v>0</v>
      </c>
      <c r="L37" s="16"/>
      <c r="M37" s="13"/>
      <c r="V37" s="13">
        <v>500</v>
      </c>
      <c r="W37" s="13">
        <v>500</v>
      </c>
    </row>
    <row r="38" spans="2:23" ht="45" hidden="1">
      <c r="B38" s="38" t="s">
        <v>25</v>
      </c>
      <c r="C38" s="25" t="s">
        <v>24</v>
      </c>
      <c r="D38" s="26" t="s">
        <v>7</v>
      </c>
      <c r="E38" s="26" t="s">
        <v>26</v>
      </c>
      <c r="F38" s="26" t="s">
        <v>3</v>
      </c>
      <c r="G38" s="26" t="s">
        <v>6</v>
      </c>
      <c r="H38" s="23"/>
      <c r="I38" s="27">
        <v>5</v>
      </c>
      <c r="J38" s="22">
        <v>1</v>
      </c>
      <c r="K38" s="34">
        <f>K39</f>
        <v>0</v>
      </c>
      <c r="L38" s="16"/>
      <c r="M38" s="13"/>
      <c r="V38" s="13">
        <f t="shared" si="0"/>
        <v>0</v>
      </c>
      <c r="W38" s="13">
        <f t="shared" si="0"/>
        <v>0</v>
      </c>
    </row>
    <row r="39" spans="2:23" ht="30" hidden="1">
      <c r="B39" s="30" t="s">
        <v>31</v>
      </c>
      <c r="C39" s="31" t="s">
        <v>24</v>
      </c>
      <c r="D39" s="32" t="s">
        <v>7</v>
      </c>
      <c r="E39" s="32" t="s">
        <v>26</v>
      </c>
      <c r="F39" s="32" t="s">
        <v>30</v>
      </c>
      <c r="G39" s="32" t="s">
        <v>7</v>
      </c>
      <c r="H39" s="21"/>
      <c r="I39" s="22">
        <v>5</v>
      </c>
      <c r="J39" s="22">
        <v>1</v>
      </c>
      <c r="K39" s="34">
        <f>K40</f>
        <v>0</v>
      </c>
      <c r="L39" s="16"/>
      <c r="M39" s="13"/>
      <c r="V39" s="13"/>
      <c r="W39" s="13"/>
    </row>
    <row r="40" spans="2:23" ht="43.5" customHeight="1" hidden="1" thickBot="1">
      <c r="B40" s="30" t="s">
        <v>20</v>
      </c>
      <c r="C40" s="31" t="s">
        <v>24</v>
      </c>
      <c r="D40" s="32" t="s">
        <v>7</v>
      </c>
      <c r="E40" s="32" t="s">
        <v>26</v>
      </c>
      <c r="F40" s="32" t="s">
        <v>30</v>
      </c>
      <c r="G40" s="32" t="s">
        <v>7</v>
      </c>
      <c r="H40" s="21">
        <v>410</v>
      </c>
      <c r="I40" s="22">
        <v>5</v>
      </c>
      <c r="J40" s="22">
        <v>1</v>
      </c>
      <c r="K40" s="34">
        <v>0</v>
      </c>
      <c r="L40" s="16"/>
      <c r="M40" s="13"/>
      <c r="V40" s="13"/>
      <c r="W40" s="13"/>
    </row>
    <row r="41" spans="2:23" ht="15.75" thickBot="1">
      <c r="B41" s="40" t="s">
        <v>16</v>
      </c>
      <c r="C41" s="33"/>
      <c r="D41" s="33"/>
      <c r="E41" s="33"/>
      <c r="F41" s="33"/>
      <c r="G41" s="33"/>
      <c r="H41" s="43"/>
      <c r="I41" s="41"/>
      <c r="J41" s="42"/>
      <c r="K41" s="36">
        <f>K17+K22+K26+K29+K34</f>
        <v>16692.5</v>
      </c>
      <c r="V41" s="18">
        <v>5317</v>
      </c>
      <c r="W41" s="18">
        <v>11335.7</v>
      </c>
    </row>
    <row r="42" spans="22:23" ht="1.5" customHeight="1" thickBot="1">
      <c r="V42" s="20" t="e">
        <f>SUM(#REF!,#REF!,#REF!,#REF!,#REF!,#REF!,#REF!,#REF!,#REF!,#REF!,#REF!,#REF!)</f>
        <v>#REF!</v>
      </c>
      <c r="W42" s="20" t="e">
        <f>SUM(#REF!,#REF!,#REF!,#REF!,#REF!,#REF!,#REF!,#REF!,#REF!,#REF!,#REF!,#REF!)</f>
        <v>#REF!</v>
      </c>
    </row>
    <row r="43" ht="12.75" hidden="1"/>
    <row r="44" ht="12" customHeight="1" hidden="1"/>
    <row r="46" spans="2:11" ht="15.75">
      <c r="B46" s="37" t="s">
        <v>15</v>
      </c>
      <c r="C46" s="37"/>
      <c r="D46" s="37"/>
      <c r="E46" s="37"/>
      <c r="F46" s="37"/>
      <c r="G46" s="37"/>
      <c r="H46" s="37"/>
      <c r="I46" s="37"/>
      <c r="J46" s="37"/>
      <c r="K46" s="37"/>
    </row>
    <row r="47" spans="2:11" ht="15.75">
      <c r="B47" s="37" t="s">
        <v>18</v>
      </c>
      <c r="C47" s="37"/>
      <c r="D47" s="37"/>
      <c r="E47" s="37"/>
      <c r="F47" s="37" t="s">
        <v>19</v>
      </c>
      <c r="G47" s="37"/>
      <c r="H47" s="37"/>
      <c r="I47" s="37"/>
      <c r="J47" s="37"/>
      <c r="K47" s="37"/>
    </row>
    <row r="48" spans="2:11" ht="15.75">
      <c r="B48" s="37"/>
      <c r="C48" s="37"/>
      <c r="D48" s="37"/>
      <c r="E48" s="37"/>
      <c r="F48" s="37"/>
      <c r="G48" s="37"/>
      <c r="H48" s="37"/>
      <c r="I48" s="37"/>
      <c r="J48" s="37"/>
      <c r="K48" s="37"/>
    </row>
  </sheetData>
  <sheetProtection/>
  <mergeCells count="11">
    <mergeCell ref="C16:G16"/>
    <mergeCell ref="B15:B16"/>
    <mergeCell ref="C15:H15"/>
    <mergeCell ref="C8:K8"/>
    <mergeCell ref="F14:H14"/>
    <mergeCell ref="C4:K7"/>
    <mergeCell ref="B13:H13"/>
    <mergeCell ref="B11:K11"/>
    <mergeCell ref="C1:K1"/>
    <mergeCell ref="C2:K2"/>
    <mergeCell ref="C3:K3"/>
  </mergeCells>
  <printOptions/>
  <pageMargins left="0.7874015748031497" right="0.1968503937007874" top="0.3937007874015748" bottom="0.31496062992125984" header="0.1968503937007874" footer="0.1968503937007874"/>
  <pageSetup fitToHeight="0" horizontalDpi="600" verticalDpi="600" orientation="portrait" paperSize="9" scale="9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2019-12-19T13:47:24Z</cp:lastPrinted>
  <dcterms:created xsi:type="dcterms:W3CDTF">2011-10-31T10:59:45Z</dcterms:created>
  <dcterms:modified xsi:type="dcterms:W3CDTF">2019-12-20T08:54:34Z</dcterms:modified>
  <cp:category/>
  <cp:version/>
  <cp:contentType/>
  <cp:contentStatus/>
</cp:coreProperties>
</file>