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свод'!$17:$18</definedName>
    <definedName name="_xlnm.Print_Area" localSheetId="0">'по видам расх свод'!$B$2:$K$57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<sst xmlns="http://schemas.openxmlformats.org/spreadsheetml/2006/main" count="214" uniqueCount="61">
  <si>
    <t>2014 год</t>
  </si>
  <si>
    <t xml:space="preserve">  (тыс. руб.)</t>
  </si>
  <si>
    <t>2015 год</t>
  </si>
  <si>
    <t>0000</t>
  </si>
  <si>
    <t>0</t>
  </si>
  <si>
    <t>Наименование</t>
  </si>
  <si>
    <t>Раз-дел</t>
  </si>
  <si>
    <t>Под-раздел</t>
  </si>
  <si>
    <t>Целевая статья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</si>
  <si>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</si>
  <si>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</si>
  <si>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</si>
  <si>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</si>
  <si>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</si>
  <si>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00</t>
  </si>
  <si>
    <t>Укрепление противопожарного состояния учреждений, жилого фонда, территории муниципального образования</t>
  </si>
  <si>
    <t>01</t>
  </si>
  <si>
    <t>06</t>
  </si>
  <si>
    <t>02</t>
  </si>
  <si>
    <t>25</t>
  </si>
  <si>
    <t>2501</t>
  </si>
  <si>
    <t>2502</t>
  </si>
  <si>
    <t>Информационное обеспечение, противопожарная пропаганда и обучение мерам пожарной безопасности</t>
  </si>
  <si>
    <t>Приложение 6</t>
  </si>
  <si>
    <t>Обеспечение пожарной безопасности</t>
  </si>
  <si>
    <t>Национальная безопасность и правоохранительная деятельность</t>
  </si>
  <si>
    <t>Жилищно-коммунальное хозяйство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</si>
  <si>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</si>
  <si>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</si>
  <si>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</si>
  <si>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</si>
  <si>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Благоустройство</t>
  </si>
  <si>
    <t>Организация и проведение мероприятий по развитию территориального общественного самоуправления</t>
  </si>
  <si>
    <t>27</t>
  </si>
  <si>
    <t>2615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</si>
  <si>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</si>
  <si>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Муниципальная программа "По обеспечению первичных мер пожарной безопасности в муниципальном образовании Епифанское Кимовского района на 2018-2021 годы"</t>
  </si>
  <si>
    <t>Общегосударственные вопросы</t>
  </si>
  <si>
    <t>Другие общегосударственные вопросы</t>
  </si>
  <si>
    <t>4</t>
  </si>
  <si>
    <t>S039</t>
  </si>
  <si>
    <t>Коммунальное хозяйство</t>
  </si>
  <si>
    <t>Строительство и реконструкция объектов водоснабжения Тульской области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</si>
  <si>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</si>
  <si>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"Развитие систем коммунальной инфраструктуры в муниципальном образованиии Кимовский район"</t>
  </si>
  <si>
    <t>Основное мероприятие "Строительство, реконструкция и ремонт систем водоснабжения"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</si>
  <si>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</si>
  <si>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</si>
  <si>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</si>
  <si>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</si>
  <si>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S068</t>
  </si>
  <si>
    <t>Реализация мероприятий по комплексной борьбе с борщевиком Сосновского</t>
  </si>
  <si>
    <t xml:space="preserve">Исполнение по муниципальным программам муниципального образования Епифанское Кимовского района по  целевым статьям,   разделам, подразделам классификации расходов бюджета муниципального образования Кимовский район за 2020 год </t>
  </si>
  <si>
    <t>Утверждено на 2020 год</t>
  </si>
  <si>
    <t>Исполнено за 2020 год</t>
  </si>
  <si>
    <t>F2</t>
  </si>
  <si>
    <t>5555</t>
  </si>
  <si>
    <t>Реализация программ формирования современной городской среды</t>
  </si>
  <si>
    <t>S053</t>
  </si>
  <si>
    <t>Оказание поддержки сельским старостам, руководителям ТОС</t>
  </si>
  <si>
    <t>к решению Собрания депутатов муниципального образования Епифанское Кимовского района от 25.06.2021 года  № 47-161 "Об утверждении годового отчета об исполнении бюджета муниципального Епифанское Кимовского района за 2020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</si>
</sst>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5" applyFont="1" applyProtection="1">
      <alignment/>
      <protection hidden="1"/>
    </xf>
    <xf numFmtId="0" fontId="1" fillId="0" borderId="0" xfId="55">
      <alignment/>
      <protection/>
    </xf>
    <xf numFmtId="0" fontId="3" fillId="0" borderId="0" xfId="55" applyNumberFormat="1" applyFont="1" applyFill="1" applyAlignment="1" applyProtection="1">
      <alignment horizontal="center" vertical="center" wrapText="1"/>
      <protection hidden="1"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3" fillId="0" borderId="0" xfId="55" applyNumberFormat="1" applyFont="1" applyFill="1" applyAlignment="1" applyProtection="1">
      <alignment horizontal="center"/>
      <protection hidden="1"/>
    </xf>
    <xf numFmtId="0" fontId="2" fillId="0" borderId="0" xfId="55" applyFont="1" applyAlignment="1" applyProtection="1">
      <alignment/>
      <protection hidden="1"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" fillId="0" borderId="12" xfId="55" applyFont="1" applyBorder="1" applyAlignment="1">
      <alignment horizontal="center" vertical="center"/>
      <protection/>
    </xf>
    <xf numFmtId="184" fontId="1" fillId="0" borderId="13" xfId="55" applyNumberFormat="1" applyBorder="1" applyAlignment="1">
      <alignment horizontal="right" vertical="center"/>
      <protection/>
    </xf>
    <xf numFmtId="0" fontId="7" fillId="0" borderId="14" xfId="55" applyFont="1" applyBorder="1" applyAlignment="1">
      <alignment horizontal="center" vertical="center"/>
      <protection/>
    </xf>
    <xf numFmtId="184" fontId="1" fillId="0" borderId="15" xfId="55" applyNumberFormat="1" applyBorder="1" applyAlignment="1">
      <alignment horizontal="right" vertical="center"/>
      <protection/>
    </xf>
    <xf numFmtId="184" fontId="1" fillId="0" borderId="16" xfId="55" applyNumberFormat="1" applyBorder="1" applyAlignment="1">
      <alignment horizontal="right" vertical="center"/>
      <protection/>
    </xf>
    <xf numFmtId="0" fontId="7" fillId="0" borderId="16" xfId="55" applyFont="1" applyBorder="1" applyAlignment="1">
      <alignment horizontal="center" vertical="center"/>
      <protection/>
    </xf>
    <xf numFmtId="184" fontId="10" fillId="0" borderId="17" xfId="55" applyNumberFormat="1" applyFont="1" applyBorder="1">
      <alignment/>
      <protection/>
    </xf>
    <xf numFmtId="181" fontId="9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20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5" applyNumberFormat="1" applyFont="1" applyFill="1" applyBorder="1" applyAlignment="1" applyProtection="1">
      <alignment vertical="top" wrapText="1"/>
      <protection hidden="1"/>
    </xf>
    <xf numFmtId="49" fontId="9" fillId="0" borderId="23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13" fillId="0" borderId="24" xfId="55" applyNumberFormat="1" applyFont="1" applyBorder="1">
      <alignment/>
      <protection/>
    </xf>
    <xf numFmtId="184" fontId="14" fillId="0" borderId="17" xfId="55" applyNumberFormat="1" applyFont="1" applyBorder="1">
      <alignment/>
      <protection/>
    </xf>
    <xf numFmtId="0" fontId="6" fillId="0" borderId="0" xfId="55" applyFont="1">
      <alignment/>
      <protection/>
    </xf>
    <xf numFmtId="2" fontId="9" fillId="0" borderId="22" xfId="55" applyNumberFormat="1" applyFont="1" applyFill="1" applyBorder="1" applyAlignment="1" applyProtection="1">
      <alignment vertical="center" wrapText="1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14" fillId="0" borderId="25" xfId="55" applyFont="1" applyBorder="1">
      <alignment/>
      <protection/>
    </xf>
    <xf numFmtId="0" fontId="14" fillId="0" borderId="24" xfId="55" applyFont="1" applyBorder="1">
      <alignment/>
      <protection/>
    </xf>
    <xf numFmtId="0" fontId="13" fillId="0" borderId="24" xfId="55" applyFont="1" applyBorder="1">
      <alignment/>
      <protection/>
    </xf>
    <xf numFmtId="2" fontId="8" fillId="0" borderId="22" xfId="55" applyNumberFormat="1" applyFont="1" applyFill="1" applyBorder="1" applyAlignment="1" applyProtection="1">
      <alignment vertical="center" wrapText="1"/>
      <protection hidden="1"/>
    </xf>
    <xf numFmtId="184" fontId="14" fillId="0" borderId="26" xfId="55" applyNumberFormat="1" applyFont="1" applyBorder="1" applyAlignment="1">
      <alignment horizontal="right" vertical="center"/>
      <protection/>
    </xf>
    <xf numFmtId="184" fontId="13" fillId="0" borderId="26" xfId="55" applyNumberFormat="1" applyFont="1" applyBorder="1" applyAlignment="1">
      <alignment horizontal="right" vertical="center"/>
      <protection/>
    </xf>
    <xf numFmtId="184" fontId="14" fillId="0" borderId="26" xfId="55" applyNumberFormat="1" applyFont="1" applyBorder="1" applyAlignment="1">
      <alignment vertical="center"/>
      <protection/>
    </xf>
    <xf numFmtId="184" fontId="13" fillId="0" borderId="26" xfId="55" applyNumberFormat="1" applyFont="1" applyBorder="1" applyAlignment="1">
      <alignment vertical="center"/>
      <protection/>
    </xf>
    <xf numFmtId="184" fontId="13" fillId="0" borderId="21" xfId="55" applyNumberFormat="1" applyFont="1" applyFill="1" applyBorder="1" applyAlignment="1" applyProtection="1">
      <alignment vertical="center" wrapText="1"/>
      <protection hidden="1"/>
    </xf>
    <xf numFmtId="2" fontId="2" fillId="0" borderId="22" xfId="55" applyNumberFormat="1" applyFont="1" applyFill="1" applyBorder="1" applyAlignment="1" applyProtection="1">
      <alignment vertical="center" wrapText="1"/>
      <protection hidden="1"/>
    </xf>
    <xf numFmtId="0" fontId="7" fillId="0" borderId="0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center" vertical="center"/>
      <protection/>
    </xf>
    <xf numFmtId="181" fontId="9" fillId="0" borderId="28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5" applyNumberFormat="1" applyFont="1" applyFill="1" applyBorder="1" applyAlignment="1" applyProtection="1">
      <alignment horizontal="left" vertical="center" wrapText="1"/>
      <protection hidden="1"/>
    </xf>
    <xf numFmtId="49" fontId="3" fillId="0" borderId="30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1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2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3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8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5" applyNumberFormat="1" applyFont="1" applyFill="1" applyBorder="1" applyAlignment="1" applyProtection="1">
      <alignment horizontal="left" vertical="center" wrapText="1"/>
      <protection hidden="1"/>
    </xf>
    <xf numFmtId="49" fontId="9" fillId="0" borderId="34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35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36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5" applyNumberFormat="1" applyFont="1" applyFill="1" applyBorder="1" applyAlignment="1" applyProtection="1">
      <alignment horizontal="center" vertical="center" wrapText="1"/>
      <protection hidden="1"/>
    </xf>
    <xf numFmtId="184" fontId="13" fillId="0" borderId="28" xfId="55" applyNumberFormat="1" applyFont="1" applyFill="1" applyBorder="1" applyAlignment="1" applyProtection="1">
      <alignment vertical="center" wrapText="1"/>
      <protection hidden="1"/>
    </xf>
    <xf numFmtId="0" fontId="3" fillId="0" borderId="37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45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3" fillId="0" borderId="46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7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NumberFormat="1" applyFont="1" applyFill="1" applyBorder="1" applyAlignment="1" applyProtection="1">
      <alignment horizontal="center" wrapText="1"/>
      <protection hidden="1"/>
    </xf>
    <xf numFmtId="0" fontId="1" fillId="0" borderId="0" xfId="55" applyAlignment="1">
      <alignment/>
      <protection/>
    </xf>
    <xf numFmtId="0" fontId="5" fillId="0" borderId="0" xfId="55" applyNumberFormat="1" applyFont="1" applyFill="1" applyBorder="1" applyAlignment="1" applyProtection="1">
      <alignment horizontal="right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6" fillId="0" borderId="0" xfId="55" applyFont="1" applyFill="1" applyAlignment="1">
      <alignment horizontal="center" vertical="center" wrapText="1"/>
      <protection/>
    </xf>
    <xf numFmtId="0" fontId="15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8"/>
  <sheetViews>
    <sheetView showGridLines="0" tabSelected="1" view="pageBreakPreview" zoomScaleNormal="130" zoomScaleSheetLayoutView="100" zoomScalePageLayoutView="0" workbookViewId="0" topLeftCell="B1">
      <selection activeCell="B13" sqref="B13:S13"/>
    </sheetView>
  </sheetViews>
  <sheetFormatPr defaultColWidth="9.00390625" defaultRowHeight="12.75"/>
  <cols>
    <col min="1" max="1" width="0" style="2" hidden="1" customWidth="1"/>
    <col min="2" max="2" width="43.62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9" width="4.75390625" style="2" customWidth="1"/>
    <col min="10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ht="12.75"/>
    <row r="2" spans="3:11" ht="15.75" customHeight="1">
      <c r="C2" s="72" t="s">
        <v>23</v>
      </c>
      <c r="D2" s="72"/>
      <c r="E2" s="72"/>
      <c r="F2" s="72"/>
      <c r="G2" s="72"/>
      <c r="H2" s="72"/>
      <c r="I2" s="72"/>
      <c r="J2" s="72"/>
      <c r="K2" s="72"/>
    </row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spans="2:11" ht="102.75" customHeight="1">
      <c r="B9" s="1"/>
      <c r="C9" s="79" t="s">
        <v>60</v>
      </c>
      <c r="D9" s="79"/>
      <c r="E9" s="79"/>
      <c r="F9" s="79"/>
      <c r="G9" s="79"/>
      <c r="H9" s="79"/>
      <c r="I9" s="79"/>
      <c r="J9" s="79"/>
      <c r="K9" s="79"/>
    </row>
    <row r="10" spans="2:11" ht="1.5" customHeight="1">
      <c r="B10" s="6"/>
      <c r="C10" s="75"/>
      <c r="D10" s="75"/>
      <c r="E10" s="75"/>
      <c r="F10" s="75"/>
      <c r="G10" s="75"/>
      <c r="H10" s="75"/>
      <c r="I10" s="75"/>
      <c r="J10" s="75"/>
      <c r="K10" s="76"/>
    </row>
    <row r="11" spans="2:10" ht="4.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0" ht="3.75" customHeight="1" hidden="1">
      <c r="B12" s="1"/>
      <c r="C12" s="5"/>
      <c r="D12" s="5"/>
      <c r="E12" s="5"/>
      <c r="F12" s="5"/>
      <c r="G12" s="5"/>
      <c r="H12" s="5"/>
      <c r="I12" s="5"/>
      <c r="J12" s="5"/>
    </row>
    <row r="13" spans="2:19" ht="49.5" customHeight="1">
      <c r="B13" s="80" t="s">
        <v>52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10" ht="0.75" customHeight="1">
      <c r="B14" s="1"/>
      <c r="C14" s="4"/>
      <c r="D14" s="4"/>
      <c r="E14" s="4"/>
      <c r="F14" s="4"/>
      <c r="G14" s="4"/>
      <c r="H14" s="1"/>
      <c r="I14" s="3"/>
      <c r="J14" s="3"/>
    </row>
    <row r="15" spans="2:10" ht="18" customHeight="1" hidden="1">
      <c r="B15" s="78"/>
      <c r="C15" s="78"/>
      <c r="D15" s="78"/>
      <c r="E15" s="78"/>
      <c r="F15" s="78"/>
      <c r="G15" s="78"/>
      <c r="H15" s="28"/>
      <c r="I15" s="28"/>
      <c r="J15" s="28"/>
    </row>
    <row r="16" spans="2:12" ht="19.5" customHeight="1" thickBot="1">
      <c r="B16" s="1"/>
      <c r="C16" s="1"/>
      <c r="D16" s="1"/>
      <c r="E16" s="1"/>
      <c r="H16" s="1"/>
      <c r="I16" s="1"/>
      <c r="J16" s="1"/>
      <c r="K16" s="77" t="s">
        <v>1</v>
      </c>
      <c r="L16" s="77"/>
    </row>
    <row r="17" spans="2:23" ht="15.75" customHeight="1">
      <c r="B17" s="73" t="s">
        <v>5</v>
      </c>
      <c r="C17" s="64" t="s">
        <v>8</v>
      </c>
      <c r="D17" s="65"/>
      <c r="E17" s="65"/>
      <c r="F17" s="65"/>
      <c r="G17" s="66"/>
      <c r="H17" s="62" t="s">
        <v>6</v>
      </c>
      <c r="I17" s="64" t="s">
        <v>7</v>
      </c>
      <c r="J17" s="62" t="s">
        <v>53</v>
      </c>
      <c r="K17" s="70" t="s">
        <v>54</v>
      </c>
      <c r="L17" s="7"/>
      <c r="M17" s="8"/>
      <c r="V17" s="8"/>
      <c r="W17" s="8"/>
    </row>
    <row r="18" spans="2:23" ht="47.25" customHeight="1" thickBot="1">
      <c r="B18" s="74"/>
      <c r="C18" s="67"/>
      <c r="D18" s="68"/>
      <c r="E18" s="68"/>
      <c r="F18" s="68"/>
      <c r="G18" s="69"/>
      <c r="H18" s="63"/>
      <c r="I18" s="67"/>
      <c r="J18" s="63"/>
      <c r="K18" s="71"/>
      <c r="L18" s="11" t="s">
        <v>0</v>
      </c>
      <c r="M18" s="9" t="s">
        <v>2</v>
      </c>
      <c r="V18" s="14" t="s">
        <v>2</v>
      </c>
      <c r="W18" s="14" t="s">
        <v>11</v>
      </c>
    </row>
    <row r="19" spans="2:23" ht="63" customHeight="1" hidden="1">
      <c r="B19" s="44" t="s">
        <v>43</v>
      </c>
      <c r="C19" s="45" t="s">
        <v>17</v>
      </c>
      <c r="D19" s="46">
        <v>0</v>
      </c>
      <c r="E19" s="46" t="s">
        <v>14</v>
      </c>
      <c r="F19" s="46" t="s">
        <v>3</v>
      </c>
      <c r="G19" s="47" t="s">
        <v>4</v>
      </c>
      <c r="H19" s="48" t="s">
        <v>14</v>
      </c>
      <c r="I19" s="48" t="s">
        <v>14</v>
      </c>
      <c r="J19" s="33">
        <f aca="true" t="shared" si="0" ref="J19:K23">J20</f>
        <v>0</v>
      </c>
      <c r="K19" s="33">
        <f t="shared" si="0"/>
        <v>0</v>
      </c>
      <c r="L19" s="39"/>
      <c r="M19" s="40"/>
      <c r="V19" s="41"/>
      <c r="W19" s="41"/>
    </row>
    <row r="20" spans="2:23" ht="60" customHeight="1" hidden="1">
      <c r="B20" s="52" t="s">
        <v>44</v>
      </c>
      <c r="C20" s="49" t="s">
        <v>17</v>
      </c>
      <c r="D20" s="50" t="s">
        <v>39</v>
      </c>
      <c r="E20" s="50" t="s">
        <v>14</v>
      </c>
      <c r="F20" s="50" t="s">
        <v>3</v>
      </c>
      <c r="G20" s="50" t="s">
        <v>4</v>
      </c>
      <c r="H20" s="49" t="s">
        <v>14</v>
      </c>
      <c r="I20" s="51" t="s">
        <v>14</v>
      </c>
      <c r="J20" s="34">
        <f t="shared" si="0"/>
        <v>0</v>
      </c>
      <c r="K20" s="34">
        <f t="shared" si="0"/>
        <v>0</v>
      </c>
      <c r="L20" s="39"/>
      <c r="M20" s="40"/>
      <c r="V20" s="41"/>
      <c r="W20" s="41"/>
    </row>
    <row r="21" spans="2:23" ht="45" hidden="1">
      <c r="B21" s="21" t="s">
        <v>45</v>
      </c>
      <c r="C21" s="22" t="s">
        <v>17</v>
      </c>
      <c r="D21" s="23" t="s">
        <v>39</v>
      </c>
      <c r="E21" s="23" t="s">
        <v>18</v>
      </c>
      <c r="F21" s="23" t="s">
        <v>3</v>
      </c>
      <c r="G21" s="23" t="s">
        <v>4</v>
      </c>
      <c r="H21" s="43">
        <v>0</v>
      </c>
      <c r="I21" s="42">
        <v>0</v>
      </c>
      <c r="J21" s="34">
        <f t="shared" si="0"/>
        <v>0</v>
      </c>
      <c r="K21" s="34">
        <f t="shared" si="0"/>
        <v>0</v>
      </c>
      <c r="L21" s="12"/>
      <c r="M21" s="10"/>
      <c r="V21" s="10"/>
      <c r="W21" s="10"/>
    </row>
    <row r="22" spans="2:23" ht="30" hidden="1">
      <c r="B22" s="21" t="s">
        <v>42</v>
      </c>
      <c r="C22" s="22" t="s">
        <v>17</v>
      </c>
      <c r="D22" s="23" t="s">
        <v>39</v>
      </c>
      <c r="E22" s="23" t="s">
        <v>18</v>
      </c>
      <c r="F22" s="23" t="s">
        <v>40</v>
      </c>
      <c r="G22" s="23" t="s">
        <v>4</v>
      </c>
      <c r="H22" s="43">
        <v>0</v>
      </c>
      <c r="I22" s="42">
        <v>0</v>
      </c>
      <c r="J22" s="34">
        <f t="shared" si="0"/>
        <v>0</v>
      </c>
      <c r="K22" s="34">
        <f t="shared" si="0"/>
        <v>0</v>
      </c>
      <c r="L22" s="12"/>
      <c r="M22" s="10"/>
      <c r="V22" s="10"/>
      <c r="W22" s="10"/>
    </row>
    <row r="23" spans="2:23" ht="15" hidden="1">
      <c r="B23" s="21" t="s">
        <v>26</v>
      </c>
      <c r="C23" s="22" t="s">
        <v>17</v>
      </c>
      <c r="D23" s="23" t="s">
        <v>39</v>
      </c>
      <c r="E23" s="23" t="s">
        <v>18</v>
      </c>
      <c r="F23" s="23" t="s">
        <v>40</v>
      </c>
      <c r="G23" s="23" t="s">
        <v>4</v>
      </c>
      <c r="H23" s="16">
        <v>5</v>
      </c>
      <c r="I23" s="42">
        <v>0</v>
      </c>
      <c r="J23" s="34">
        <f t="shared" si="0"/>
        <v>0</v>
      </c>
      <c r="K23" s="34">
        <f t="shared" si="0"/>
        <v>0</v>
      </c>
      <c r="L23" s="12"/>
      <c r="M23" s="10"/>
      <c r="V23" s="10"/>
      <c r="W23" s="10"/>
    </row>
    <row r="24" spans="2:23" ht="15" hidden="1">
      <c r="B24" s="21" t="s">
        <v>41</v>
      </c>
      <c r="C24" s="53" t="s">
        <v>17</v>
      </c>
      <c r="D24" s="54" t="s">
        <v>39</v>
      </c>
      <c r="E24" s="54" t="s">
        <v>18</v>
      </c>
      <c r="F24" s="54" t="s">
        <v>40</v>
      </c>
      <c r="G24" s="54" t="s">
        <v>4</v>
      </c>
      <c r="H24" s="55">
        <v>5</v>
      </c>
      <c r="I24" s="56">
        <v>2</v>
      </c>
      <c r="J24" s="34">
        <v>0</v>
      </c>
      <c r="K24" s="34">
        <v>0</v>
      </c>
      <c r="L24" s="12"/>
      <c r="M24" s="10"/>
      <c r="V24" s="10"/>
      <c r="W24" s="10"/>
    </row>
    <row r="25" spans="2:23" ht="72.75" customHeight="1">
      <c r="B25" s="44" t="s">
        <v>46</v>
      </c>
      <c r="C25" s="57" t="s">
        <v>47</v>
      </c>
      <c r="D25" s="58">
        <v>0</v>
      </c>
      <c r="E25" s="58" t="s">
        <v>14</v>
      </c>
      <c r="F25" s="58" t="s">
        <v>3</v>
      </c>
      <c r="G25" s="59" t="s">
        <v>4</v>
      </c>
      <c r="H25" s="60" t="s">
        <v>14</v>
      </c>
      <c r="I25" s="60" t="s">
        <v>14</v>
      </c>
      <c r="J25" s="33">
        <f aca="true" t="shared" si="1" ref="J25:K28">J26</f>
        <v>0.9</v>
      </c>
      <c r="K25" s="33">
        <f t="shared" si="1"/>
        <v>0.9</v>
      </c>
      <c r="L25" s="39"/>
      <c r="M25" s="40"/>
      <c r="V25" s="41"/>
      <c r="W25" s="41"/>
    </row>
    <row r="26" spans="2:23" ht="45">
      <c r="B26" s="21" t="s">
        <v>48</v>
      </c>
      <c r="C26" s="22" t="s">
        <v>47</v>
      </c>
      <c r="D26" s="23" t="s">
        <v>4</v>
      </c>
      <c r="E26" s="23" t="s">
        <v>49</v>
      </c>
      <c r="F26" s="23" t="s">
        <v>3</v>
      </c>
      <c r="G26" s="23" t="s">
        <v>4</v>
      </c>
      <c r="H26" s="43">
        <v>0</v>
      </c>
      <c r="I26" s="42">
        <v>0</v>
      </c>
      <c r="J26" s="34">
        <f t="shared" si="1"/>
        <v>0.9</v>
      </c>
      <c r="K26" s="34">
        <f t="shared" si="1"/>
        <v>0.9</v>
      </c>
      <c r="L26" s="12"/>
      <c r="M26" s="10"/>
      <c r="V26" s="10"/>
      <c r="W26" s="10"/>
    </row>
    <row r="27" spans="2:23" ht="30">
      <c r="B27" s="21" t="s">
        <v>51</v>
      </c>
      <c r="C27" s="22" t="s">
        <v>47</v>
      </c>
      <c r="D27" s="23" t="s">
        <v>4</v>
      </c>
      <c r="E27" s="23" t="s">
        <v>49</v>
      </c>
      <c r="F27" s="23" t="s">
        <v>50</v>
      </c>
      <c r="G27" s="23" t="s">
        <v>4</v>
      </c>
      <c r="H27" s="43">
        <v>0</v>
      </c>
      <c r="I27" s="42">
        <v>0</v>
      </c>
      <c r="J27" s="34">
        <f t="shared" si="1"/>
        <v>0.9</v>
      </c>
      <c r="K27" s="34">
        <f t="shared" si="1"/>
        <v>0.9</v>
      </c>
      <c r="L27" s="12"/>
      <c r="M27" s="10"/>
      <c r="V27" s="10"/>
      <c r="W27" s="10"/>
    </row>
    <row r="28" spans="2:23" ht="15">
      <c r="B28" s="21" t="s">
        <v>26</v>
      </c>
      <c r="C28" s="22" t="s">
        <v>47</v>
      </c>
      <c r="D28" s="23" t="s">
        <v>4</v>
      </c>
      <c r="E28" s="23" t="s">
        <v>49</v>
      </c>
      <c r="F28" s="23" t="s">
        <v>50</v>
      </c>
      <c r="G28" s="23" t="s">
        <v>4</v>
      </c>
      <c r="H28" s="16">
        <v>5</v>
      </c>
      <c r="I28" s="42">
        <v>0</v>
      </c>
      <c r="J28" s="34">
        <f t="shared" si="1"/>
        <v>0.9</v>
      </c>
      <c r="K28" s="34">
        <f t="shared" si="1"/>
        <v>0.9</v>
      </c>
      <c r="L28" s="12"/>
      <c r="M28" s="10"/>
      <c r="V28" s="10"/>
      <c r="W28" s="10"/>
    </row>
    <row r="29" spans="2:23" ht="15">
      <c r="B29" s="21" t="s">
        <v>31</v>
      </c>
      <c r="C29" s="53" t="s">
        <v>47</v>
      </c>
      <c r="D29" s="54" t="s">
        <v>4</v>
      </c>
      <c r="E29" s="54" t="s">
        <v>49</v>
      </c>
      <c r="F29" s="54" t="s">
        <v>50</v>
      </c>
      <c r="G29" s="54" t="s">
        <v>4</v>
      </c>
      <c r="H29" s="55">
        <v>5</v>
      </c>
      <c r="I29" s="19">
        <v>3</v>
      </c>
      <c r="J29" s="34">
        <v>0.9</v>
      </c>
      <c r="K29" s="34">
        <v>0.9</v>
      </c>
      <c r="L29" s="12"/>
      <c r="M29" s="10"/>
      <c r="V29" s="10"/>
      <c r="W29" s="10"/>
    </row>
    <row r="30" spans="2:23" ht="42.75">
      <c r="B30" s="32" t="s">
        <v>27</v>
      </c>
      <c r="C30" s="17" t="s">
        <v>28</v>
      </c>
      <c r="D30" s="18" t="s">
        <v>4</v>
      </c>
      <c r="E30" s="18" t="s">
        <v>4</v>
      </c>
      <c r="F30" s="18" t="s">
        <v>3</v>
      </c>
      <c r="G30" s="20" t="s">
        <v>4</v>
      </c>
      <c r="H30" s="16">
        <v>0</v>
      </c>
      <c r="I30" s="42">
        <v>0</v>
      </c>
      <c r="J30" s="35">
        <f>J31+J34</f>
        <v>129.8</v>
      </c>
      <c r="K30" s="35">
        <f>K31+K34</f>
        <v>129.8</v>
      </c>
      <c r="L30" s="12"/>
      <c r="M30" s="10"/>
      <c r="V30" s="10"/>
      <c r="W30" s="10"/>
    </row>
    <row r="31" spans="2:23" ht="15">
      <c r="B31" s="27" t="s">
        <v>29</v>
      </c>
      <c r="C31" s="17" t="s">
        <v>28</v>
      </c>
      <c r="D31" s="18" t="s">
        <v>4</v>
      </c>
      <c r="E31" s="18" t="s">
        <v>16</v>
      </c>
      <c r="F31" s="18" t="s">
        <v>30</v>
      </c>
      <c r="G31" s="20" t="s">
        <v>4</v>
      </c>
      <c r="H31" s="19">
        <v>0</v>
      </c>
      <c r="I31" s="19">
        <v>0</v>
      </c>
      <c r="J31" s="36">
        <f aca="true" t="shared" si="2" ref="J31:K34">J32</f>
        <v>10.8</v>
      </c>
      <c r="K31" s="36">
        <f t="shared" si="2"/>
        <v>10.8</v>
      </c>
      <c r="L31" s="12"/>
      <c r="M31" s="10"/>
      <c r="V31" s="10"/>
      <c r="W31" s="10"/>
    </row>
    <row r="32" spans="2:23" ht="15">
      <c r="B32" s="27" t="s">
        <v>26</v>
      </c>
      <c r="C32" s="17" t="s">
        <v>28</v>
      </c>
      <c r="D32" s="18" t="s">
        <v>4</v>
      </c>
      <c r="E32" s="18" t="s">
        <v>16</v>
      </c>
      <c r="F32" s="18" t="s">
        <v>30</v>
      </c>
      <c r="G32" s="20" t="s">
        <v>4</v>
      </c>
      <c r="H32" s="19">
        <v>5</v>
      </c>
      <c r="I32" s="19">
        <v>0</v>
      </c>
      <c r="J32" s="36">
        <f t="shared" si="2"/>
        <v>10.8</v>
      </c>
      <c r="K32" s="36">
        <f t="shared" si="2"/>
        <v>10.8</v>
      </c>
      <c r="L32" s="12"/>
      <c r="M32" s="10"/>
      <c r="V32" s="10"/>
      <c r="W32" s="10"/>
    </row>
    <row r="33" spans="2:23" ht="15">
      <c r="B33" s="21" t="s">
        <v>31</v>
      </c>
      <c r="C33" s="17" t="s">
        <v>28</v>
      </c>
      <c r="D33" s="18" t="s">
        <v>4</v>
      </c>
      <c r="E33" s="18" t="s">
        <v>16</v>
      </c>
      <c r="F33" s="18" t="s">
        <v>30</v>
      </c>
      <c r="G33" s="20" t="s">
        <v>4</v>
      </c>
      <c r="H33" s="19">
        <v>5</v>
      </c>
      <c r="I33" s="19">
        <v>3</v>
      </c>
      <c r="J33" s="37">
        <v>10.8</v>
      </c>
      <c r="K33" s="34">
        <v>10.8</v>
      </c>
      <c r="L33" s="12"/>
      <c r="M33" s="10"/>
      <c r="V33" s="10"/>
      <c r="W33" s="10"/>
    </row>
    <row r="34" spans="2:23" ht="30">
      <c r="B34" s="21" t="s">
        <v>57</v>
      </c>
      <c r="C34" s="17" t="s">
        <v>28</v>
      </c>
      <c r="D34" s="18" t="s">
        <v>4</v>
      </c>
      <c r="E34" s="18" t="s">
        <v>55</v>
      </c>
      <c r="F34" s="18" t="s">
        <v>56</v>
      </c>
      <c r="G34" s="20" t="s">
        <v>4</v>
      </c>
      <c r="H34" s="16">
        <v>0</v>
      </c>
      <c r="I34" s="42">
        <v>0</v>
      </c>
      <c r="J34" s="36">
        <f t="shared" si="2"/>
        <v>119</v>
      </c>
      <c r="K34" s="36">
        <f t="shared" si="2"/>
        <v>119</v>
      </c>
      <c r="L34" s="12"/>
      <c r="M34" s="10"/>
      <c r="V34" s="10"/>
      <c r="W34" s="10"/>
    </row>
    <row r="35" spans="2:23" ht="15">
      <c r="B35" s="21" t="s">
        <v>26</v>
      </c>
      <c r="C35" s="17" t="s">
        <v>28</v>
      </c>
      <c r="D35" s="18" t="s">
        <v>4</v>
      </c>
      <c r="E35" s="18" t="s">
        <v>55</v>
      </c>
      <c r="F35" s="18" t="s">
        <v>56</v>
      </c>
      <c r="G35" s="20" t="s">
        <v>4</v>
      </c>
      <c r="H35" s="16">
        <v>5</v>
      </c>
      <c r="I35" s="42">
        <v>0</v>
      </c>
      <c r="J35" s="36">
        <f>J36</f>
        <v>119</v>
      </c>
      <c r="K35" s="36">
        <f>K36</f>
        <v>119</v>
      </c>
      <c r="L35" s="12"/>
      <c r="M35" s="10"/>
      <c r="V35" s="10"/>
      <c r="W35" s="10"/>
    </row>
    <row r="36" spans="2:23" ht="15">
      <c r="B36" s="21" t="s">
        <v>31</v>
      </c>
      <c r="C36" s="17" t="s">
        <v>28</v>
      </c>
      <c r="D36" s="18" t="s">
        <v>4</v>
      </c>
      <c r="E36" s="18" t="s">
        <v>55</v>
      </c>
      <c r="F36" s="18" t="s">
        <v>56</v>
      </c>
      <c r="G36" s="20" t="s">
        <v>4</v>
      </c>
      <c r="H36" s="16">
        <v>5</v>
      </c>
      <c r="I36" s="42">
        <v>3</v>
      </c>
      <c r="J36" s="61">
        <v>119</v>
      </c>
      <c r="K36" s="34">
        <v>119</v>
      </c>
      <c r="L36" s="12"/>
      <c r="M36" s="10"/>
      <c r="V36" s="10"/>
      <c r="W36" s="10"/>
    </row>
    <row r="37" spans="2:23" ht="71.25">
      <c r="B37" s="32" t="s">
        <v>36</v>
      </c>
      <c r="C37" s="17" t="s">
        <v>19</v>
      </c>
      <c r="D37" s="18" t="s">
        <v>4</v>
      </c>
      <c r="E37" s="18" t="s">
        <v>4</v>
      </c>
      <c r="F37" s="18" t="s">
        <v>3</v>
      </c>
      <c r="G37" s="20" t="s">
        <v>4</v>
      </c>
      <c r="H37" s="16">
        <v>0</v>
      </c>
      <c r="I37" s="42">
        <v>0</v>
      </c>
      <c r="J37" s="35">
        <f>J38+J41</f>
        <v>13.2</v>
      </c>
      <c r="K37" s="33">
        <f>K38+K41</f>
        <v>13.2</v>
      </c>
      <c r="L37" s="12"/>
      <c r="M37" s="10"/>
      <c r="V37" s="10"/>
      <c r="W37" s="10"/>
    </row>
    <row r="38" spans="2:23" ht="45">
      <c r="B38" s="27" t="s">
        <v>15</v>
      </c>
      <c r="C38" s="17" t="s">
        <v>19</v>
      </c>
      <c r="D38" s="18" t="s">
        <v>4</v>
      </c>
      <c r="E38" s="18" t="s">
        <v>14</v>
      </c>
      <c r="F38" s="18" t="s">
        <v>20</v>
      </c>
      <c r="G38" s="20" t="s">
        <v>4</v>
      </c>
      <c r="H38" s="19">
        <v>0</v>
      </c>
      <c r="I38" s="19">
        <v>0</v>
      </c>
      <c r="J38" s="36">
        <f>J39</f>
        <v>13.2</v>
      </c>
      <c r="K38" s="34">
        <f>K39</f>
        <v>13.2</v>
      </c>
      <c r="L38" s="12"/>
      <c r="M38" s="10"/>
      <c r="V38" s="10"/>
      <c r="W38" s="10"/>
    </row>
    <row r="39" spans="2:23" ht="30">
      <c r="B39" s="27" t="s">
        <v>25</v>
      </c>
      <c r="C39" s="17" t="s">
        <v>19</v>
      </c>
      <c r="D39" s="18" t="s">
        <v>4</v>
      </c>
      <c r="E39" s="18" t="s">
        <v>14</v>
      </c>
      <c r="F39" s="18" t="s">
        <v>20</v>
      </c>
      <c r="G39" s="20" t="s">
        <v>4</v>
      </c>
      <c r="H39" s="19">
        <v>3</v>
      </c>
      <c r="I39" s="19">
        <v>0</v>
      </c>
      <c r="J39" s="36">
        <f>J40</f>
        <v>13.2</v>
      </c>
      <c r="K39" s="34">
        <f>K40</f>
        <v>13.2</v>
      </c>
      <c r="L39" s="12"/>
      <c r="M39" s="10"/>
      <c r="V39" s="10"/>
      <c r="W39" s="10"/>
    </row>
    <row r="40" spans="2:23" ht="15">
      <c r="B40" s="21" t="s">
        <v>24</v>
      </c>
      <c r="C40" s="17" t="s">
        <v>19</v>
      </c>
      <c r="D40" s="18" t="s">
        <v>4</v>
      </c>
      <c r="E40" s="18" t="s">
        <v>14</v>
      </c>
      <c r="F40" s="18" t="s">
        <v>20</v>
      </c>
      <c r="G40" s="20" t="s">
        <v>4</v>
      </c>
      <c r="H40" s="19">
        <v>3</v>
      </c>
      <c r="I40" s="19">
        <v>10</v>
      </c>
      <c r="J40" s="37">
        <v>13.2</v>
      </c>
      <c r="K40" s="34">
        <v>13.2</v>
      </c>
      <c r="L40" s="12"/>
      <c r="M40" s="10"/>
      <c r="V40" s="10"/>
      <c r="W40" s="10"/>
    </row>
    <row r="41" spans="2:23" ht="31.5" customHeight="1" hidden="1">
      <c r="B41" s="27" t="s">
        <v>22</v>
      </c>
      <c r="C41" s="17" t="s">
        <v>19</v>
      </c>
      <c r="D41" s="18" t="s">
        <v>4</v>
      </c>
      <c r="E41" s="18" t="s">
        <v>16</v>
      </c>
      <c r="F41" s="18" t="s">
        <v>21</v>
      </c>
      <c r="G41" s="20" t="s">
        <v>4</v>
      </c>
      <c r="H41" s="19">
        <v>0</v>
      </c>
      <c r="I41" s="19">
        <v>0</v>
      </c>
      <c r="J41" s="36">
        <f>J42</f>
        <v>0</v>
      </c>
      <c r="K41" s="34">
        <f>K42</f>
        <v>0</v>
      </c>
      <c r="L41" s="12"/>
      <c r="M41" s="10"/>
      <c r="V41" s="10"/>
      <c r="W41" s="10"/>
    </row>
    <row r="42" spans="2:23" ht="30" hidden="1">
      <c r="B42" s="27" t="s">
        <v>25</v>
      </c>
      <c r="C42" s="17" t="s">
        <v>19</v>
      </c>
      <c r="D42" s="18" t="s">
        <v>4</v>
      </c>
      <c r="E42" s="18" t="s">
        <v>16</v>
      </c>
      <c r="F42" s="18" t="s">
        <v>21</v>
      </c>
      <c r="G42" s="20" t="s">
        <v>4</v>
      </c>
      <c r="H42" s="19">
        <v>3</v>
      </c>
      <c r="I42" s="19">
        <v>0</v>
      </c>
      <c r="J42" s="36">
        <f>J43</f>
        <v>0</v>
      </c>
      <c r="K42" s="34">
        <f>K43</f>
        <v>0</v>
      </c>
      <c r="L42" s="12"/>
      <c r="M42" s="10"/>
      <c r="V42" s="10"/>
      <c r="W42" s="10"/>
    </row>
    <row r="43" spans="2:23" ht="15" hidden="1">
      <c r="B43" s="21" t="s">
        <v>24</v>
      </c>
      <c r="C43" s="17" t="s">
        <v>19</v>
      </c>
      <c r="D43" s="18" t="s">
        <v>4</v>
      </c>
      <c r="E43" s="18" t="s">
        <v>16</v>
      </c>
      <c r="F43" s="18" t="s">
        <v>21</v>
      </c>
      <c r="G43" s="20" t="s">
        <v>4</v>
      </c>
      <c r="H43" s="19">
        <v>3</v>
      </c>
      <c r="I43" s="19">
        <v>10</v>
      </c>
      <c r="J43" s="37">
        <v>0</v>
      </c>
      <c r="K43" s="34">
        <v>0</v>
      </c>
      <c r="L43" s="12"/>
      <c r="M43" s="10"/>
      <c r="V43" s="10"/>
      <c r="W43" s="10"/>
    </row>
    <row r="44" spans="2:23" ht="85.5">
      <c r="B44" s="38" t="s">
        <v>35</v>
      </c>
      <c r="C44" s="17" t="s">
        <v>33</v>
      </c>
      <c r="D44" s="18" t="s">
        <v>4</v>
      </c>
      <c r="E44" s="18" t="s">
        <v>14</v>
      </c>
      <c r="F44" s="18" t="s">
        <v>3</v>
      </c>
      <c r="G44" s="18" t="s">
        <v>4</v>
      </c>
      <c r="H44" s="19">
        <v>0</v>
      </c>
      <c r="I44" s="19">
        <v>0</v>
      </c>
      <c r="J44" s="33">
        <f>J45+J48</f>
        <v>176</v>
      </c>
      <c r="K44" s="33">
        <f>K45+K48</f>
        <v>66</v>
      </c>
      <c r="L44" s="12"/>
      <c r="M44" s="10"/>
      <c r="V44" s="10" t="e">
        <f aca="true" t="shared" si="3" ref="V44:W49">SUM(V45)</f>
        <v>#REF!</v>
      </c>
      <c r="W44" s="10" t="e">
        <f t="shared" si="3"/>
        <v>#REF!</v>
      </c>
    </row>
    <row r="45" spans="2:23" ht="45">
      <c r="B45" s="27" t="s">
        <v>32</v>
      </c>
      <c r="C45" s="17" t="s">
        <v>33</v>
      </c>
      <c r="D45" s="18" t="s">
        <v>4</v>
      </c>
      <c r="E45" s="18" t="s">
        <v>14</v>
      </c>
      <c r="F45" s="18" t="s">
        <v>34</v>
      </c>
      <c r="G45" s="18" t="s">
        <v>4</v>
      </c>
      <c r="H45" s="19">
        <v>0</v>
      </c>
      <c r="I45" s="19">
        <v>0</v>
      </c>
      <c r="J45" s="34">
        <f aca="true" t="shared" si="4" ref="J45:K49">J46</f>
        <v>33</v>
      </c>
      <c r="K45" s="34">
        <f t="shared" si="4"/>
        <v>33</v>
      </c>
      <c r="L45" s="12"/>
      <c r="M45" s="10"/>
      <c r="V45" s="10" t="e">
        <f>SUM(#REF!)</f>
        <v>#REF!</v>
      </c>
      <c r="W45" s="10" t="e">
        <f>SUM(#REF!)</f>
        <v>#REF!</v>
      </c>
    </row>
    <row r="46" spans="2:23" ht="15">
      <c r="B46" s="27" t="s">
        <v>37</v>
      </c>
      <c r="C46" s="17" t="s">
        <v>33</v>
      </c>
      <c r="D46" s="18" t="s">
        <v>4</v>
      </c>
      <c r="E46" s="18" t="s">
        <v>14</v>
      </c>
      <c r="F46" s="18" t="s">
        <v>34</v>
      </c>
      <c r="G46" s="18" t="s">
        <v>4</v>
      </c>
      <c r="H46" s="19">
        <v>1</v>
      </c>
      <c r="I46" s="19">
        <v>0</v>
      </c>
      <c r="J46" s="36">
        <f t="shared" si="4"/>
        <v>33</v>
      </c>
      <c r="K46" s="36">
        <f t="shared" si="4"/>
        <v>33</v>
      </c>
      <c r="L46" s="12"/>
      <c r="M46" s="10"/>
      <c r="V46" s="10">
        <f t="shared" si="3"/>
        <v>0</v>
      </c>
      <c r="W46" s="10">
        <f t="shared" si="3"/>
        <v>0</v>
      </c>
    </row>
    <row r="47" spans="2:23" ht="15">
      <c r="B47" s="21" t="s">
        <v>38</v>
      </c>
      <c r="C47" s="22" t="s">
        <v>33</v>
      </c>
      <c r="D47" s="23" t="s">
        <v>4</v>
      </c>
      <c r="E47" s="23" t="s">
        <v>14</v>
      </c>
      <c r="F47" s="23" t="s">
        <v>34</v>
      </c>
      <c r="G47" s="23" t="s">
        <v>4</v>
      </c>
      <c r="H47" s="16">
        <v>1</v>
      </c>
      <c r="I47" s="19">
        <v>13</v>
      </c>
      <c r="J47" s="34">
        <v>33</v>
      </c>
      <c r="K47" s="34">
        <v>33</v>
      </c>
      <c r="L47" s="12"/>
      <c r="M47" s="10"/>
      <c r="V47" s="10"/>
      <c r="W47" s="10"/>
    </row>
    <row r="48" spans="2:23" ht="30">
      <c r="B48" s="21" t="s">
        <v>59</v>
      </c>
      <c r="C48" s="22" t="s">
        <v>33</v>
      </c>
      <c r="D48" s="23" t="s">
        <v>4</v>
      </c>
      <c r="E48" s="23" t="s">
        <v>14</v>
      </c>
      <c r="F48" s="23" t="s">
        <v>58</v>
      </c>
      <c r="G48" s="23" t="s">
        <v>4</v>
      </c>
      <c r="H48" s="16">
        <v>0</v>
      </c>
      <c r="I48" s="19">
        <v>0</v>
      </c>
      <c r="J48" s="34">
        <f t="shared" si="4"/>
        <v>143</v>
      </c>
      <c r="K48" s="34">
        <f t="shared" si="4"/>
        <v>33</v>
      </c>
      <c r="L48" s="12"/>
      <c r="M48" s="10"/>
      <c r="V48" s="10"/>
      <c r="W48" s="10"/>
    </row>
    <row r="49" spans="2:23" ht="15">
      <c r="B49" s="27" t="s">
        <v>37</v>
      </c>
      <c r="C49" s="17" t="s">
        <v>33</v>
      </c>
      <c r="D49" s="18" t="s">
        <v>4</v>
      </c>
      <c r="E49" s="18" t="s">
        <v>14</v>
      </c>
      <c r="F49" s="18" t="s">
        <v>58</v>
      </c>
      <c r="G49" s="18" t="s">
        <v>4</v>
      </c>
      <c r="H49" s="19">
        <v>1</v>
      </c>
      <c r="I49" s="19">
        <v>0</v>
      </c>
      <c r="J49" s="36">
        <f t="shared" si="4"/>
        <v>143</v>
      </c>
      <c r="K49" s="36">
        <f t="shared" si="4"/>
        <v>33</v>
      </c>
      <c r="L49" s="12"/>
      <c r="M49" s="10"/>
      <c r="V49" s="10">
        <f t="shared" si="3"/>
        <v>0</v>
      </c>
      <c r="W49" s="10">
        <f t="shared" si="3"/>
        <v>0</v>
      </c>
    </row>
    <row r="50" spans="2:23" ht="15.75" thickBot="1">
      <c r="B50" s="21" t="s">
        <v>38</v>
      </c>
      <c r="C50" s="22" t="s">
        <v>33</v>
      </c>
      <c r="D50" s="23" t="s">
        <v>4</v>
      </c>
      <c r="E50" s="23" t="s">
        <v>14</v>
      </c>
      <c r="F50" s="23" t="s">
        <v>58</v>
      </c>
      <c r="G50" s="23" t="s">
        <v>4</v>
      </c>
      <c r="H50" s="16">
        <v>1</v>
      </c>
      <c r="I50" s="19">
        <v>13</v>
      </c>
      <c r="J50" s="34">
        <v>143</v>
      </c>
      <c r="K50" s="34">
        <v>33</v>
      </c>
      <c r="L50" s="12"/>
      <c r="M50" s="10"/>
      <c r="V50" s="10"/>
      <c r="W50" s="10"/>
    </row>
    <row r="51" spans="2:23" ht="15.75" thickBot="1">
      <c r="B51" s="29" t="s">
        <v>10</v>
      </c>
      <c r="C51" s="24"/>
      <c r="D51" s="24"/>
      <c r="E51" s="24"/>
      <c r="F51" s="24"/>
      <c r="G51" s="24"/>
      <c r="H51" s="30"/>
      <c r="I51" s="31"/>
      <c r="J51" s="25">
        <f>J19+J25+J30+J37+J44</f>
        <v>319.9</v>
      </c>
      <c r="K51" s="25">
        <f>K19+K25+K30+K37+K44</f>
        <v>209.9</v>
      </c>
      <c r="V51" s="13">
        <v>5317</v>
      </c>
      <c r="W51" s="13">
        <v>11335.7</v>
      </c>
    </row>
    <row r="52" spans="22:23" ht="1.5" customHeight="1" thickBot="1">
      <c r="V52" s="15" t="e">
        <f>SUM(#REF!,#REF!,#REF!,#REF!,#REF!,#REF!,#REF!,#REF!,#REF!,#REF!,#REF!,#REF!)</f>
        <v>#REF!</v>
      </c>
      <c r="W52" s="15" t="e">
        <f>SUM(#REF!,#REF!,#REF!,#REF!,#REF!,#REF!,#REF!,#REF!,#REF!,#REF!,#REF!,#REF!)</f>
        <v>#REF!</v>
      </c>
    </row>
    <row r="53" ht="12.75" hidden="1"/>
    <row r="54" ht="12" customHeight="1" hidden="1"/>
    <row r="56" spans="2:11" ht="15.75">
      <c r="B56" s="26" t="s">
        <v>9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.75">
      <c r="B57" s="26" t="s">
        <v>12</v>
      </c>
      <c r="C57" s="26"/>
      <c r="D57" s="26"/>
      <c r="E57" s="26"/>
      <c r="F57" s="26" t="s">
        <v>13</v>
      </c>
      <c r="G57" s="26"/>
      <c r="H57" s="26"/>
      <c r="I57" s="26"/>
      <c r="J57" s="26"/>
      <c r="K57" s="26"/>
    </row>
    <row r="58" spans="2:11" ht="15.75"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sheetProtection/>
  <mergeCells count="12">
    <mergeCell ref="B13:S13"/>
    <mergeCell ref="I17:I18"/>
    <mergeCell ref="H17:H18"/>
    <mergeCell ref="C17:G18"/>
    <mergeCell ref="J17:J18"/>
    <mergeCell ref="K17:K18"/>
    <mergeCell ref="C2:K2"/>
    <mergeCell ref="B17:B18"/>
    <mergeCell ref="C10:K10"/>
    <mergeCell ref="K16:L16"/>
    <mergeCell ref="B15:G15"/>
    <mergeCell ref="C9:K9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2020-07-13T09:24:46Z</cp:lastPrinted>
  <dcterms:created xsi:type="dcterms:W3CDTF">2011-10-31T10:59:45Z</dcterms:created>
  <dcterms:modified xsi:type="dcterms:W3CDTF">2021-06-25T06:45:32Z</dcterms:modified>
  <cp:category/>
  <cp:version/>
  <cp:contentType/>
  <cp:contentStatus/>
</cp:coreProperties>
</file>