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<sst xmlns="http://schemas.openxmlformats.org/spreadsheetml/2006/main" count="328" uniqueCount="124">
  <si>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</si>
  <si>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</si>
  <si>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</si>
  <si>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</si>
  <si>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</si>
  <si>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</si>
  <si>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</si>
  <si>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</si>
  <si>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</si>
  <si>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</si>
  <si>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</si>
  <si>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</si>
  <si>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</si>
  <si>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</si>
  <si>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</si>
  <si>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</si>
  <si>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</si>
  <si>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</si>
  <si>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</si>
  <si>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</si>
  <si>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</si>
  <si>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</si>
  <si>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</si>
  <si>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</si>
  <si>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</si>
  <si>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</si>
  <si>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</si>
  <si>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</si>
  <si>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</si>
  <si>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</si>
  <si>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</si>
  <si>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</si>
  <si>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</si>
  <si>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</si>
  <si>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</si>
  <si>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</si>
  <si>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</si>
  <si>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</si>
  <si>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</si>
  <si>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</si>
  <si>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</si>
  <si>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</si>
  <si>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</si>
  <si>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</si>
  <si>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</si>
  <si>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</si>
  <si>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</si>
  <si>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</si>
  <si>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</si>
  <si>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</si>
  <si>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</si>
  <si>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</si>
  <si>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</si>
  <si>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</si>
  <si>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</si>
  <si>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</si>
  <si>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</si>
  <si>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</si>
  <si>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</si>
  <si>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</si>
  <si>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</si>
  <si>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</si>
  <si>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</si>
  <si>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0801.8990026600.111</t>
  </si>
  <si>
    <t>Начисления на выплаты по оплате труда</t>
  </si>
  <si>
    <t>202</t>
  </si>
  <si>
    <t>0801.8990026600.119</t>
  </si>
  <si>
    <t>Услуги связи</t>
  </si>
  <si>
    <t>203</t>
  </si>
  <si>
    <t>0801.8990026600.242</t>
  </si>
  <si>
    <t>Коммунальные услуги</t>
  </si>
  <si>
    <t>204</t>
  </si>
  <si>
    <t>0801.8990026600.244</t>
  </si>
  <si>
    <t>Прочие расходы</t>
  </si>
  <si>
    <t>205</t>
  </si>
  <si>
    <t>0801.8990026600.853</t>
  </si>
  <si>
    <t>206</t>
  </si>
  <si>
    <t>0801.8990080120.111</t>
  </si>
  <si>
    <t>207</t>
  </si>
  <si>
    <t>0801.8990080120.119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</si>
  <si>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</si>
  <si>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</si>
  <si>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</si>
  <si>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</si>
  <si>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</si>
  <si>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</si>
  <si>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</si>
  <si>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</si>
  <si>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</si>
  <si>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</si>
  <si>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</si>
  <si>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</si>
  <si>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</si>
  <si>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</si>
  <si>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</si>
  <si>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</si>
  <si>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</si>
  <si>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</si>
  <si>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</si>
  <si>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</si>
  <si>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</si>
  <si>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</si>
  <si>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</si>
  <si>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</si>
  <si>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</si>
  <si>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</si>
  <si>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</si>
  <si>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</si>
  <si>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</si>
  <si>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</si>
  <si>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</si>
  <si>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</si>
  <si>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</si>
  <si>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</si>
  <si>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</si>
  <si>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</si>
  <si>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</si>
  <si>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</si>
  <si>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</si>
  <si>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</si>
  <si>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</si>
  <si>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</si>
  <si>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</si>
  <si>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 июля 2016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</si>
</sst>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right" wrapText="1"/>
    </xf>
    <xf numFmtId="0" fontId="3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1" fillId="0" borderId="8" xfId="0" applyNumberFormat="1" applyAlignment="1">
      <alignment/>
    </xf>
    <xf numFmtId="0" fontId="2" fillId="0" borderId="8" xfId="0" applyNumberFormat="1" applyAlignment="1">
      <alignment/>
    </xf>
    <xf numFmtId="0" fontId="3" fillId="0" borderId="8" xfId="0" applyNumberFormat="1" applyAlignment="1">
      <alignment/>
    </xf>
    <xf numFmtId="0" fontId="3" fillId="0" borderId="8" xfId="0" applyNumberFormat="1" applyAlignment="1">
      <alignment wrapText="1"/>
    </xf>
    <xf numFmtId="0" fontId="3" fillId="2" borderId="8" xfId="0" applyNumberFormat="1" applyAlignment="1">
      <alignment wrapText="1"/>
    </xf>
    <xf numFmtId="0" fontId="3" fillId="3" borderId="8" xfId="0" applyNumberFormat="1" applyAlignment="1">
      <alignment wrapText="1"/>
    </xf>
    <xf numFmtId="0" fontId="3" fillId="3" borderId="8" xfId="0" applyNumberFormat="1" applyAlignment="1">
      <alignment horizontal="center" wrapText="1"/>
    </xf>
    <xf numFmtId="0" fontId="3" fillId="3" borderId="8" xfId="0" applyNumberFormat="1" applyAlignment="1">
      <alignment horizontal="center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1" fillId="0" borderId="11" xfId="0" applyNumberFormat="1" applyAlignment="1">
      <alignment/>
    </xf>
    <xf numFmtId="165" fontId="2" fillId="0" borderId="11" xfId="0" applyNumberFormat="1" applyAlignment="1">
      <alignment/>
    </xf>
    <xf numFmtId="165" fontId="3" fillId="0" borderId="11" xfId="0" applyNumberFormat="1" applyAlignment="1">
      <alignment/>
    </xf>
    <xf numFmtId="165" fontId="3" fillId="0" borderId="11" xfId="0" applyNumberFormat="1" applyAlignment="1">
      <alignment wrapText="1"/>
    </xf>
    <xf numFmtId="165" fontId="3" fillId="2" borderId="11" xfId="0" applyNumberFormat="1" applyAlignment="1">
      <alignment wrapText="1"/>
    </xf>
    <xf numFmtId="165" fontId="3" fillId="3" borderId="11" xfId="0" applyNumberFormat="1" applyAlignment="1">
      <alignment wrapText="1"/>
    </xf>
    <xf numFmtId="165" fontId="3" fillId="3" borderId="11" xfId="0" applyNumberFormat="1" applyAlignment="1">
      <alignment horizontal="center" wrapText="1"/>
    </xf>
    <xf numFmtId="165" fontId="3" fillId="3" borderId="11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3" fillId="3" borderId="0" xfId="0" applyNumberFormat="1" applyAlignment="1">
      <alignment horizontal="left" vertical="center" wrapText="1"/>
    </xf>
    <xf numFmtId="0" fontId="1" fillId="0" borderId="10" xfId="0" applyNumberFormat="1" applyAlignment="1">
      <alignment/>
    </xf>
    <xf numFmtId="0" fontId="2" fillId="0" borderId="10" xfId="0" applyNumberFormat="1" applyAlignment="1">
      <alignment/>
    </xf>
    <xf numFmtId="0" fontId="3" fillId="0" borderId="10" xfId="0" applyNumberFormat="1" applyAlignment="1">
      <alignment/>
    </xf>
    <xf numFmtId="0" fontId="3" fillId="0" borderId="10" xfId="0" applyNumberFormat="1" applyAlignment="1">
      <alignment wrapText="1"/>
    </xf>
    <xf numFmtId="0" fontId="3" fillId="2" borderId="10" xfId="0" applyNumberFormat="1" applyAlignment="1">
      <alignment wrapText="1"/>
    </xf>
    <xf numFmtId="0" fontId="3" fillId="3" borderId="10" xfId="0" applyNumberFormat="1" applyAlignment="1">
      <alignment wrapText="1"/>
    </xf>
    <xf numFmtId="0" fontId="3" fillId="3" borderId="10" xfId="0" applyNumberFormat="1" applyAlignment="1">
      <alignment horizontal="center" wrapText="1"/>
    </xf>
    <xf numFmtId="0" fontId="3" fillId="3" borderId="10" xfId="0" applyNumberFormat="1" applyAlignment="1">
      <alignment horizontal="center" vertical="center" wrapText="1"/>
    </xf>
    <xf numFmtId="0" fontId="1" fillId="0" borderId="6" xfId="0" applyNumberFormat="1" applyAlignment="1">
      <alignment/>
    </xf>
    <xf numFmtId="0" fontId="2" fillId="0" borderId="6" xfId="0" applyNumberFormat="1" applyAlignment="1">
      <alignment/>
    </xf>
    <xf numFmtId="0" fontId="3" fillId="0" borderId="6" xfId="0" applyNumberFormat="1" applyAlignment="1">
      <alignment/>
    </xf>
    <xf numFmtId="0" fontId="3" fillId="0" borderId="6" xfId="0" applyNumberFormat="1" applyAlignment="1">
      <alignment wrapText="1"/>
    </xf>
    <xf numFmtId="0" fontId="3" fillId="2" borderId="6" xfId="0" applyNumberFormat="1" applyAlignment="1">
      <alignment wrapText="1"/>
    </xf>
    <xf numFmtId="0" fontId="3" fillId="3" borderId="6" xfId="0" applyNumberFormat="1" applyAlignment="1">
      <alignment wrapText="1"/>
    </xf>
    <xf numFmtId="0" fontId="3" fillId="3" borderId="6" xfId="0" applyNumberFormat="1" applyAlignment="1">
      <alignment horizontal="center" wrapText="1"/>
    </xf>
    <xf numFmtId="0" fontId="3" fillId="3" borderId="6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1" fillId="0" borderId="12" xfId="0" applyNumberFormat="1" applyAlignment="1">
      <alignment/>
    </xf>
    <xf numFmtId="0" fontId="2" fillId="0" borderId="12" xfId="0" applyNumberFormat="1" applyAlignment="1">
      <alignment/>
    </xf>
    <xf numFmtId="0" fontId="3" fillId="0" borderId="12" xfId="0" applyNumberFormat="1" applyAlignment="1">
      <alignment/>
    </xf>
    <xf numFmtId="0" fontId="3" fillId="0" borderId="12" xfId="0" applyNumberFormat="1" applyAlignment="1">
      <alignment wrapText="1"/>
    </xf>
    <xf numFmtId="0" fontId="3" fillId="2" borderId="12" xfId="0" applyNumberFormat="1" applyAlignment="1">
      <alignment wrapText="1"/>
    </xf>
    <xf numFmtId="0" fontId="3" fillId="3" borderId="12" xfId="0" applyNumberFormat="1" applyAlignment="1">
      <alignment wrapText="1"/>
    </xf>
    <xf numFmtId="0" fontId="3" fillId="3" borderId="12" xfId="0" applyNumberFormat="1" applyAlignment="1">
      <alignment horizontal="center" wrapText="1"/>
    </xf>
    <xf numFmtId="0" fontId="3" fillId="3" borderId="12" xfId="0" applyNumberFormat="1" applyAlignment="1">
      <alignment horizontal="center" vertical="center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9" fillId="3" borderId="9" xfId="0" applyNumberFormat="1" applyAlignment="1">
      <alignment horizontal="left" vertical="center" wrapText="1"/>
    </xf>
    <xf numFmtId="0" fontId="1" fillId="0" borderId="11" xfId="0" applyNumberFormat="1" applyAlignment="1">
      <alignment/>
    </xf>
    <xf numFmtId="0" fontId="2" fillId="0" borderId="11" xfId="0" applyNumberFormat="1" applyAlignment="1">
      <alignment/>
    </xf>
    <xf numFmtId="0" fontId="3" fillId="0" borderId="11" xfId="0" applyNumberFormat="1" applyAlignment="1">
      <alignment/>
    </xf>
    <xf numFmtId="0" fontId="3" fillId="0" borderId="11" xfId="0" applyNumberFormat="1" applyAlignment="1">
      <alignment wrapText="1"/>
    </xf>
    <xf numFmtId="0" fontId="3" fillId="2" borderId="11" xfId="0" applyNumberFormat="1" applyAlignment="1">
      <alignment wrapText="1"/>
    </xf>
    <xf numFmtId="0" fontId="3" fillId="3" borderId="11" xfId="0" applyNumberFormat="1" applyAlignment="1">
      <alignment wrapText="1"/>
    </xf>
    <xf numFmtId="0" fontId="3" fillId="3" borderId="11" xfId="0" applyNumberFormat="1" applyAlignment="1">
      <alignment horizontal="center" wrapText="1"/>
    </xf>
    <xf numFmtId="0" fontId="3" fillId="3" borderId="11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left" wrapText="1"/>
    </xf>
    <xf numFmtId="0" fontId="0" fillId="0" borderId="13" xfId="0" applyNumberFormat="1" applyAlignment="1">
      <alignment/>
    </xf>
    <xf numFmtId="0" fontId="1" fillId="0" borderId="13" xfId="0" applyNumberFormat="1" applyAlignment="1">
      <alignment/>
    </xf>
    <xf numFmtId="0" fontId="2" fillId="0" borderId="13" xfId="0" applyNumberFormat="1" applyAlignment="1">
      <alignment/>
    </xf>
    <xf numFmtId="0" fontId="3" fillId="0" borderId="13" xfId="0" applyNumberFormat="1" applyAlignment="1">
      <alignment/>
    </xf>
    <xf numFmtId="0" fontId="3" fillId="0" borderId="13" xfId="0" applyNumberFormat="1" applyAlignment="1">
      <alignment wrapText="1"/>
    </xf>
    <xf numFmtId="0" fontId="3" fillId="2" borderId="13" xfId="0" applyNumberFormat="1" applyAlignment="1">
      <alignment wrapText="1"/>
    </xf>
    <xf numFmtId="0" fontId="3" fillId="3" borderId="13" xfId="0" applyNumberFormat="1" applyAlignment="1">
      <alignment wrapText="1"/>
    </xf>
    <xf numFmtId="0" fontId="3" fillId="3" borderId="13" xfId="0" applyNumberFormat="1" applyAlignment="1">
      <alignment horizontal="center" wrapText="1"/>
    </xf>
    <xf numFmtId="0" fontId="3" fillId="3" borderId="13" xfId="0" applyNumberFormat="1" applyAlignment="1">
      <alignment horizontal="center" vertical="center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1" fillId="0" borderId="16" xfId="0" applyNumberFormat="1" applyAlignment="1">
      <alignment/>
    </xf>
    <xf numFmtId="0" fontId="2" fillId="0" borderId="16" xfId="0" applyNumberFormat="1" applyAlignment="1">
      <alignment/>
    </xf>
    <xf numFmtId="0" fontId="3" fillId="0" borderId="16" xfId="0" applyNumberFormat="1" applyAlignment="1">
      <alignment/>
    </xf>
    <xf numFmtId="0" fontId="3" fillId="0" borderId="16" xfId="0" applyNumberFormat="1" applyAlignment="1">
      <alignment wrapText="1"/>
    </xf>
    <xf numFmtId="0" fontId="3" fillId="2" borderId="16" xfId="0" applyNumberFormat="1" applyAlignment="1">
      <alignment wrapText="1"/>
    </xf>
    <xf numFmtId="0" fontId="3" fillId="3" borderId="16" xfId="0" applyNumberFormat="1" applyAlignment="1">
      <alignment wrapText="1"/>
    </xf>
    <xf numFmtId="0" fontId="3" fillId="3" borderId="16" xfId="0" applyNumberFormat="1" applyAlignment="1">
      <alignment horizontal="center" wrapText="1"/>
    </xf>
    <xf numFmtId="0" fontId="3" fillId="3" borderId="16" xfId="0" applyNumberFormat="1" applyAlignment="1">
      <alignment horizontal="center" vertical="center" wrapText="1"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3" fillId="3" borderId="4" xfId="0" applyNumberFormat="1" applyAlignment="1">
      <alignment horizontal="center" vertical="center" wrapText="1"/>
    </xf>
    <xf numFmtId="0" fontId="4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6" fillId="0" borderId="16" xfId="0" applyNumberFormat="1" applyAlignment="1">
      <alignment wrapText="1"/>
    </xf>
    <xf numFmtId="0" fontId="6" fillId="2" borderId="16" xfId="0" applyNumberFormat="1" applyAlignment="1">
      <alignment wrapText="1"/>
    </xf>
    <xf numFmtId="0" fontId="6" fillId="3" borderId="16" xfId="0" applyNumberFormat="1" applyAlignment="1">
      <alignment wrapText="1"/>
    </xf>
    <xf numFmtId="0" fontId="6" fillId="3" borderId="16" xfId="0" applyNumberFormat="1" applyAlignment="1">
      <alignment horizontal="left" wrapText="1"/>
    </xf>
    <xf numFmtId="0" fontId="6" fillId="3" borderId="16" xfId="0" applyNumberFormat="1" applyAlignment="1">
      <alignment horizontal="left" vertical="center" wrapText="1"/>
    </xf>
    <xf numFmtId="0" fontId="6" fillId="3" borderId="4" xfId="0" applyNumberFormat="1" applyAlignment="1">
      <alignment horizontal="center" vertical="top" wrapText="1"/>
    </xf>
    <xf numFmtId="0" fontId="0" fillId="0" borderId="17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4" fillId="0" borderId="19" xfId="0" applyNumberFormat="1" applyAlignment="1">
      <alignment/>
    </xf>
    <xf numFmtId="0" fontId="5" fillId="0" borderId="19" xfId="0" applyNumberFormat="1" applyAlignment="1">
      <alignment/>
    </xf>
    <xf numFmtId="0" fontId="6" fillId="0" borderId="19" xfId="0" applyNumberFormat="1" applyAlignment="1">
      <alignment/>
    </xf>
    <xf numFmtId="0" fontId="6" fillId="0" borderId="19" xfId="0" applyNumberFormat="1" applyAlignment="1">
      <alignment wrapText="1"/>
    </xf>
    <xf numFmtId="0" fontId="6" fillId="2" borderId="19" xfId="0" applyNumberFormat="1" applyAlignment="1">
      <alignment wrapText="1"/>
    </xf>
    <xf numFmtId="0" fontId="6" fillId="3" borderId="19" xfId="0" applyNumberFormat="1" applyAlignment="1">
      <alignment wrapText="1"/>
    </xf>
    <xf numFmtId="0" fontId="6" fillId="3" borderId="19" xfId="0" applyNumberFormat="1" applyAlignment="1">
      <alignment horizontal="center" wrapText="1"/>
    </xf>
    <xf numFmtId="0" fontId="6" fillId="3" borderId="19" xfId="0" applyNumberFormat="1" applyAlignment="1">
      <alignment horizontal="center" vertical="top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4" fillId="0" borderId="21" xfId="0" applyNumberFormat="1" applyAlignment="1">
      <alignment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6" fillId="0" borderId="21" xfId="0" applyNumberFormat="1" applyAlignment="1">
      <alignment wrapText="1"/>
    </xf>
    <xf numFmtId="0" fontId="6" fillId="2" borderId="21" xfId="0" applyNumberFormat="1" applyAlignment="1">
      <alignment wrapText="1"/>
    </xf>
    <xf numFmtId="0" fontId="6" fillId="3" borderId="21" xfId="0" applyNumberFormat="1" applyAlignment="1">
      <alignment wrapText="1"/>
    </xf>
    <xf numFmtId="0" fontId="6" fillId="3" borderId="21" xfId="0" applyNumberFormat="1" applyAlignment="1">
      <alignment horizontal="right" wrapText="1"/>
    </xf>
    <xf numFmtId="0" fontId="6" fillId="3" borderId="21" xfId="0" applyNumberFormat="1" applyAlignment="1">
      <alignment horizontal="right" vertical="top" wrapText="1"/>
    </xf>
    <xf numFmtId="0" fontId="0" fillId="0" borderId="22" xfId="0" applyNumberFormat="1" applyAlignment="1">
      <alignment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4" fillId="0" borderId="24" xfId="0" applyNumberFormat="1" applyAlignment="1">
      <alignment/>
    </xf>
    <xf numFmtId="0" fontId="5" fillId="0" borderId="24" xfId="0" applyNumberFormat="1" applyAlignment="1">
      <alignment/>
    </xf>
    <xf numFmtId="0" fontId="6" fillId="0" borderId="24" xfId="0" applyNumberFormat="1" applyAlignment="1">
      <alignment/>
    </xf>
    <xf numFmtId="0" fontId="6" fillId="0" borderId="24" xfId="0" applyNumberFormat="1" applyAlignment="1">
      <alignment wrapText="1"/>
    </xf>
    <xf numFmtId="0" fontId="6" fillId="2" borderId="24" xfId="0" applyNumberFormat="1" applyAlignment="1">
      <alignment wrapText="1"/>
    </xf>
    <xf numFmtId="0" fontId="6" fillId="3" borderId="24" xfId="0" applyNumberFormat="1" applyAlignment="1">
      <alignment wrapText="1"/>
    </xf>
    <xf numFmtId="0" fontId="6" fillId="3" borderId="24" xfId="0" applyNumberFormat="1" applyAlignment="1">
      <alignment horizontal="right" wrapText="1"/>
    </xf>
    <xf numFmtId="0" fontId="6" fillId="3" borderId="24" xfId="0" applyNumberFormat="1" applyAlignment="1">
      <alignment horizontal="right" vertical="top" wrapText="1"/>
    </xf>
    <xf numFmtId="0" fontId="6" fillId="3" borderId="19" xfId="0" applyNumberFormat="1" applyAlignment="1">
      <alignment horizontal="center" vertical="center" wrapText="1"/>
    </xf>
    <xf numFmtId="164" fontId="0" fillId="0" borderId="21" xfId="0" applyNumberFormat="1" applyAlignment="1">
      <alignment/>
    </xf>
    <xf numFmtId="164" fontId="4" fillId="0" borderId="21" xfId="0" applyNumberFormat="1" applyAlignment="1">
      <alignment/>
    </xf>
    <xf numFmtId="164" fontId="5" fillId="0" borderId="21" xfId="0" applyNumberFormat="1" applyAlignment="1">
      <alignment/>
    </xf>
    <xf numFmtId="164" fontId="6" fillId="0" borderId="21" xfId="0" applyNumberFormat="1" applyAlignment="1">
      <alignment/>
    </xf>
    <xf numFmtId="164" fontId="6" fillId="0" borderId="21" xfId="0" applyNumberFormat="1" applyAlignment="1">
      <alignment wrapText="1"/>
    </xf>
    <xf numFmtId="164" fontId="6" fillId="2" borderId="21" xfId="0" applyNumberFormat="1" applyAlignment="1">
      <alignment wrapText="1"/>
    </xf>
    <xf numFmtId="164" fontId="6" fillId="3" borderId="21" xfId="0" applyNumberFormat="1" applyAlignment="1">
      <alignment wrapText="1"/>
    </xf>
    <xf numFmtId="164" fontId="6" fillId="3" borderId="21" xfId="0" applyNumberFormat="1" applyAlignment="1">
      <alignment horizontal="right" wrapText="1"/>
    </xf>
    <xf numFmtId="164" fontId="0" fillId="0" borderId="24" xfId="0" applyNumberFormat="1" applyAlignment="1">
      <alignment/>
    </xf>
    <xf numFmtId="164" fontId="4" fillId="0" borderId="24" xfId="0" applyNumberFormat="1" applyAlignment="1">
      <alignment/>
    </xf>
    <xf numFmtId="164" fontId="5" fillId="0" borderId="24" xfId="0" applyNumberFormat="1" applyAlignment="1">
      <alignment/>
    </xf>
    <xf numFmtId="164" fontId="6" fillId="0" borderId="24" xfId="0" applyNumberFormat="1" applyAlignment="1">
      <alignment/>
    </xf>
    <xf numFmtId="164" fontId="6" fillId="0" borderId="24" xfId="0" applyNumberFormat="1" applyAlignment="1">
      <alignment wrapText="1"/>
    </xf>
    <xf numFmtId="164" fontId="6" fillId="2" borderId="24" xfId="0" applyNumberFormat="1" applyAlignment="1">
      <alignment wrapText="1"/>
    </xf>
    <xf numFmtId="164" fontId="6" fillId="3" borderId="24" xfId="0" applyNumberFormat="1" applyAlignment="1">
      <alignment wrapText="1"/>
    </xf>
    <xf numFmtId="164" fontId="6" fillId="3" borderId="24" xfId="0" applyNumberFormat="1" applyAlignment="1">
      <alignment horizontal="right" wrapText="1"/>
    </xf>
    <xf numFmtId="0" fontId="6" fillId="3" borderId="4" xfId="0" applyNumberFormat="1" applyAlignment="1">
      <alignment horizontal="left" wrapText="1"/>
    </xf>
    <xf numFmtId="0" fontId="6" fillId="3" borderId="4" xfId="0" applyNumberFormat="1" applyAlignment="1">
      <alignment horizontal="lef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4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6" fillId="0" borderId="26" xfId="0" applyNumberFormat="1" applyAlignment="1">
      <alignment wrapText="1"/>
    </xf>
    <xf numFmtId="0" fontId="6" fillId="2" borderId="26" xfId="0" applyNumberFormat="1" applyAlignment="1">
      <alignment wrapText="1"/>
    </xf>
    <xf numFmtId="0" fontId="6" fillId="3" borderId="26" xfId="0" applyNumberFormat="1" applyAlignment="1">
      <alignment wrapText="1"/>
    </xf>
    <xf numFmtId="0" fontId="6" fillId="3" borderId="26" xfId="0" applyNumberFormat="1" applyAlignment="1">
      <alignment horizontal="left" wrapText="1"/>
    </xf>
    <xf numFmtId="0" fontId="6" fillId="3" borderId="26" xfId="0" applyNumberFormat="1" applyAlignment="1">
      <alignment horizontal="left" vertical="center" wrapText="1"/>
    </xf>
    <xf numFmtId="164" fontId="0" fillId="0" borderId="4" xfId="0" applyNumberFormat="1" applyAlignment="1">
      <alignment/>
    </xf>
    <xf numFmtId="164" fontId="4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6" fillId="0" borderId="4" xfId="0" applyNumberFormat="1" applyAlignment="1">
      <alignment wrapText="1"/>
    </xf>
    <xf numFmtId="164" fontId="6" fillId="2" borderId="4" xfId="0" applyNumberFormat="1" applyAlignment="1">
      <alignment wrapText="1"/>
    </xf>
    <xf numFmtId="164" fontId="6" fillId="3" borderId="4" xfId="0" applyNumberFormat="1" applyAlignment="1">
      <alignment wrapText="1"/>
    </xf>
    <xf numFmtId="164" fontId="6" fillId="3" borderId="4" xfId="0" applyNumberFormat="1" applyAlignment="1">
      <alignment horizontal="right" wrapText="1"/>
    </xf>
    <xf numFmtId="164" fontId="6" fillId="3" borderId="4" xfId="0" applyNumberFormat="1" applyAlignment="1">
      <alignment horizontal="right" vertical="center" wrapText="1"/>
    </xf>
    <xf numFmtId="0" fontId="6" fillId="3" borderId="4" xfId="0" applyNumberFormat="1" applyAlignment="1">
      <alignment horizontal="right" wrapText="1"/>
    </xf>
    <xf numFmtId="0" fontId="6" fillId="3" borderId="4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4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6" fillId="0" borderId="28" xfId="0" applyNumberFormat="1" applyAlignment="1">
      <alignment wrapText="1"/>
    </xf>
    <xf numFmtId="164" fontId="6" fillId="2" borderId="28" xfId="0" applyNumberFormat="1" applyAlignment="1">
      <alignment wrapText="1"/>
    </xf>
    <xf numFmtId="164" fontId="6" fillId="3" borderId="28" xfId="0" applyNumberFormat="1" applyAlignment="1">
      <alignment wrapText="1"/>
    </xf>
    <xf numFmtId="164" fontId="6" fillId="3" borderId="28" xfId="0" applyNumberFormat="1" applyAlignment="1">
      <alignment horizontal="right" wrapText="1"/>
    </xf>
    <xf numFmtId="164" fontId="6" fillId="3" borderId="28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4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6" fillId="0" borderId="29" xfId="0" applyNumberFormat="1" applyAlignment="1">
      <alignment wrapText="1"/>
    </xf>
    <xf numFmtId="0" fontId="6" fillId="2" borderId="29" xfId="0" applyNumberFormat="1" applyAlignment="1">
      <alignment wrapText="1"/>
    </xf>
    <xf numFmtId="0" fontId="6" fillId="3" borderId="29" xfId="0" applyNumberFormat="1" applyAlignment="1">
      <alignment wrapText="1"/>
    </xf>
    <xf numFmtId="0" fontId="6" fillId="3" borderId="29" xfId="0" applyNumberFormat="1" applyAlignment="1">
      <alignment horizontal="center" wrapText="1"/>
    </xf>
    <xf numFmtId="0" fontId="6" fillId="3" borderId="29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4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6" fillId="0" borderId="30" xfId="0" applyNumberFormat="1" applyAlignment="1">
      <alignment wrapText="1"/>
    </xf>
    <xf numFmtId="0" fontId="6" fillId="2" borderId="30" xfId="0" applyNumberFormat="1" applyAlignment="1">
      <alignment wrapText="1"/>
    </xf>
    <xf numFmtId="0" fontId="6" fillId="3" borderId="30" xfId="0" applyNumberFormat="1" applyAlignment="1">
      <alignment wrapText="1"/>
    </xf>
    <xf numFmtId="0" fontId="6" fillId="3" borderId="30" xfId="0" applyNumberFormat="1" applyAlignment="1">
      <alignment horizontal="center" wrapText="1"/>
    </xf>
    <xf numFmtId="0" fontId="6" fillId="3" borderId="30" xfId="0" applyNumberFormat="1" applyAlignment="1">
      <alignment horizontal="center" vertical="center" wrapText="1"/>
    </xf>
    <xf numFmtId="164" fontId="0" fillId="0" borderId="30" xfId="0" applyNumberFormat="1" applyAlignment="1">
      <alignment/>
    </xf>
    <xf numFmtId="164" fontId="4" fillId="0" borderId="30" xfId="0" applyNumberFormat="1" applyAlignment="1">
      <alignment/>
    </xf>
    <xf numFmtId="164" fontId="5" fillId="0" borderId="30" xfId="0" applyNumberFormat="1" applyAlignment="1">
      <alignment/>
    </xf>
    <xf numFmtId="164" fontId="6" fillId="0" borderId="30" xfId="0" applyNumberFormat="1" applyAlignment="1">
      <alignment/>
    </xf>
    <xf numFmtId="164" fontId="6" fillId="0" borderId="30" xfId="0" applyNumberFormat="1" applyAlignment="1">
      <alignment wrapText="1"/>
    </xf>
    <xf numFmtId="164" fontId="6" fillId="2" borderId="30" xfId="0" applyNumberFormat="1" applyAlignment="1">
      <alignment wrapText="1"/>
    </xf>
    <xf numFmtId="164" fontId="6" fillId="3" borderId="30" xfId="0" applyNumberFormat="1" applyAlignment="1">
      <alignment wrapText="1"/>
    </xf>
    <xf numFmtId="164" fontId="6" fillId="3" borderId="30" xfId="0" applyNumberFormat="1" applyAlignment="1">
      <alignment horizontal="right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4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6" fillId="0" borderId="32" xfId="0" applyNumberFormat="1" applyAlignment="1">
      <alignment wrapText="1"/>
    </xf>
    <xf numFmtId="0" fontId="6" fillId="2" borderId="32" xfId="0" applyNumberFormat="1" applyAlignment="1">
      <alignment wrapText="1"/>
    </xf>
    <xf numFmtId="0" fontId="6" fillId="3" borderId="32" xfId="0" applyNumberFormat="1" applyAlignment="1">
      <alignment wrapText="1"/>
    </xf>
    <xf numFmtId="0" fontId="6" fillId="3" borderId="32" xfId="0" applyNumberFormat="1" applyAlignment="1">
      <alignment horizontal="right" wrapText="1"/>
    </xf>
    <xf numFmtId="0" fontId="6" fillId="3" borderId="30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4" fillId="0" borderId="33" xfId="0" applyNumberFormat="1" applyAlignment="1">
      <alignment/>
    </xf>
    <xf numFmtId="0" fontId="5" fillId="0" borderId="33" xfId="0" applyNumberFormat="1" applyAlignment="1">
      <alignment/>
    </xf>
    <xf numFmtId="0" fontId="6" fillId="0" borderId="33" xfId="0" applyNumberFormat="1" applyAlignment="1">
      <alignment/>
    </xf>
    <xf numFmtId="0" fontId="6" fillId="0" borderId="33" xfId="0" applyNumberFormat="1" applyAlignment="1">
      <alignment wrapText="1"/>
    </xf>
    <xf numFmtId="0" fontId="6" fillId="2" borderId="33" xfId="0" applyNumberFormat="1" applyAlignment="1">
      <alignment wrapText="1"/>
    </xf>
    <xf numFmtId="0" fontId="6" fillId="3" borderId="33" xfId="0" applyNumberFormat="1" applyAlignment="1">
      <alignment wrapText="1"/>
    </xf>
    <xf numFmtId="0" fontId="6" fillId="3" borderId="33" xfId="0" applyNumberFormat="1" applyAlignment="1">
      <alignment horizontal="center" wrapText="1"/>
    </xf>
    <xf numFmtId="0" fontId="6" fillId="3" borderId="33" xfId="0" applyNumberFormat="1" applyAlignment="1">
      <alignment horizontal="center" vertical="center" wrapText="1"/>
    </xf>
    <xf numFmtId="0" fontId="4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6" fillId="0" borderId="15" xfId="0" applyNumberFormat="1" applyAlignment="1">
      <alignment wrapText="1"/>
    </xf>
    <xf numFmtId="0" fontId="6" fillId="2" borderId="15" xfId="0" applyNumberFormat="1" applyAlignment="1">
      <alignment wrapText="1"/>
    </xf>
    <xf numFmtId="0" fontId="6" fillId="3" borderId="15" xfId="0" applyNumberFormat="1" applyAlignment="1">
      <alignment wrapText="1"/>
    </xf>
    <xf numFmtId="0" fontId="6" fillId="3" borderId="15" xfId="0" applyNumberFormat="1" applyAlignment="1">
      <alignment horizontal="left" wrapText="1"/>
    </xf>
    <xf numFmtId="0" fontId="6" fillId="3" borderId="15" xfId="0" applyNumberFormat="1" applyAlignment="1">
      <alignment horizontal="left" vertical="center" wrapText="1"/>
    </xf>
    <xf numFmtId="0" fontId="4" fillId="0" borderId="3" xfId="0" applyNumberFormat="1" applyAlignment="1">
      <alignment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6" fillId="0" borderId="3" xfId="0" applyNumberFormat="1" applyAlignment="1">
      <alignment wrapText="1"/>
    </xf>
    <xf numFmtId="0" fontId="6" fillId="2" borderId="3" xfId="0" applyNumberFormat="1" applyAlignment="1">
      <alignment wrapText="1"/>
    </xf>
    <xf numFmtId="0" fontId="6" fillId="3" borderId="3" xfId="0" applyNumberFormat="1" applyAlignment="1">
      <alignment wrapText="1"/>
    </xf>
    <xf numFmtId="0" fontId="6" fillId="3" borderId="3" xfId="0" applyNumberFormat="1" applyAlignment="1">
      <alignment horizontal="center" wrapText="1"/>
    </xf>
    <xf numFmtId="0" fontId="6" fillId="3" borderId="3" xfId="0" applyNumberFormat="1" applyAlignment="1">
      <alignment horizontal="center" vertical="center" wrapText="1"/>
    </xf>
    <xf numFmtId="0" fontId="4" fillId="0" borderId="18" xfId="0" applyNumberFormat="1" applyAlignment="1">
      <alignment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6" fillId="0" borderId="18" xfId="0" applyNumberFormat="1" applyAlignment="1">
      <alignment wrapText="1"/>
    </xf>
    <xf numFmtId="0" fontId="6" fillId="2" borderId="18" xfId="0" applyNumberFormat="1" applyAlignment="1">
      <alignment wrapText="1"/>
    </xf>
    <xf numFmtId="0" fontId="6" fillId="3" borderId="18" xfId="0" applyNumberFormat="1" applyAlignment="1">
      <alignment wrapText="1"/>
    </xf>
    <xf numFmtId="0" fontId="6" fillId="3" borderId="18" xfId="0" applyNumberFormat="1" applyAlignment="1">
      <alignment horizontal="center" wrapText="1"/>
    </xf>
    <xf numFmtId="0" fontId="6" fillId="3" borderId="18" xfId="0" applyNumberFormat="1" applyAlignment="1">
      <alignment horizontal="center" vertical="center" wrapText="1"/>
    </xf>
    <xf numFmtId="0" fontId="0" fillId="0" borderId="34" xfId="0" applyNumberFormat="1" applyAlignment="1">
      <alignment/>
    </xf>
    <xf numFmtId="0" fontId="4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6" fillId="0" borderId="34" xfId="0" applyNumberFormat="1" applyAlignment="1">
      <alignment wrapText="1"/>
    </xf>
    <xf numFmtId="0" fontId="6" fillId="2" borderId="34" xfId="0" applyNumberFormat="1" applyAlignment="1">
      <alignment wrapText="1"/>
    </xf>
    <xf numFmtId="0" fontId="6" fillId="3" borderId="34" xfId="0" applyNumberFormat="1" applyAlignment="1">
      <alignment wrapText="1"/>
    </xf>
    <xf numFmtId="0" fontId="6" fillId="3" borderId="34" xfId="0" applyNumberFormat="1" applyAlignment="1">
      <alignment horizontal="right" wrapText="1"/>
    </xf>
    <xf numFmtId="0" fontId="6" fillId="3" borderId="34" xfId="0" applyNumberFormat="1" applyAlignment="1">
      <alignment horizontal="right" vertical="center" wrapText="1"/>
    </xf>
    <xf numFmtId="164" fontId="0" fillId="0" borderId="34" xfId="0" applyNumberFormat="1" applyAlignment="1">
      <alignment/>
    </xf>
    <xf numFmtId="164" fontId="4" fillId="0" borderId="34" xfId="0" applyNumberFormat="1" applyAlignment="1">
      <alignment/>
    </xf>
    <xf numFmtId="164" fontId="5" fillId="0" borderId="34" xfId="0" applyNumberFormat="1" applyAlignment="1">
      <alignment/>
    </xf>
    <xf numFmtId="164" fontId="6" fillId="0" borderId="34" xfId="0" applyNumberFormat="1" applyAlignment="1">
      <alignment/>
    </xf>
    <xf numFmtId="164" fontId="6" fillId="0" borderId="34" xfId="0" applyNumberFormat="1" applyAlignment="1">
      <alignment wrapText="1"/>
    </xf>
    <xf numFmtId="164" fontId="6" fillId="2" borderId="34" xfId="0" applyNumberFormat="1" applyAlignment="1">
      <alignment wrapText="1"/>
    </xf>
    <xf numFmtId="164" fontId="6" fillId="3" borderId="34" xfId="0" applyNumberFormat="1" applyAlignment="1">
      <alignment wrapText="1"/>
    </xf>
    <xf numFmtId="164" fontId="6" fillId="3" borderId="34" xfId="0" applyNumberFormat="1" applyAlignment="1">
      <alignment horizontal="right" wrapText="1"/>
    </xf>
    <xf numFmtId="164" fontId="6" fillId="3" borderId="34" xfId="0" applyNumberFormat="1" applyAlignment="1">
      <alignment horizontal="right" vertical="center" wrapText="1"/>
    </xf>
    <xf numFmtId="0" fontId="4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6" fillId="0" borderId="20" xfId="0" applyNumberFormat="1" applyAlignment="1">
      <alignment wrapText="1"/>
    </xf>
    <xf numFmtId="0" fontId="6" fillId="2" borderId="20" xfId="0" applyNumberFormat="1" applyAlignment="1">
      <alignment wrapText="1"/>
    </xf>
    <xf numFmtId="0" fontId="6" fillId="3" borderId="20" xfId="0" applyNumberFormat="1" applyAlignment="1">
      <alignment wrapText="1"/>
    </xf>
    <xf numFmtId="0" fontId="6" fillId="3" borderId="20" xfId="0" applyNumberFormat="1" applyAlignment="1">
      <alignment horizontal="right" wrapText="1"/>
    </xf>
    <xf numFmtId="0" fontId="6" fillId="3" borderId="20" xfId="0" applyNumberFormat="1" applyAlignment="1">
      <alignment horizontal="right" vertical="center" wrapText="1"/>
    </xf>
    <xf numFmtId="164" fontId="0" fillId="0" borderId="20" xfId="0" applyNumberFormat="1" applyAlignment="1">
      <alignment/>
    </xf>
    <xf numFmtId="164" fontId="4" fillId="0" borderId="20" xfId="0" applyNumberFormat="1" applyAlignment="1">
      <alignment/>
    </xf>
    <xf numFmtId="164" fontId="5" fillId="0" borderId="20" xfId="0" applyNumberFormat="1" applyAlignment="1">
      <alignment/>
    </xf>
    <xf numFmtId="164" fontId="6" fillId="0" borderId="20" xfId="0" applyNumberFormat="1" applyAlignment="1">
      <alignment/>
    </xf>
    <xf numFmtId="164" fontId="6" fillId="0" borderId="20" xfId="0" applyNumberFormat="1" applyAlignment="1">
      <alignment wrapText="1"/>
    </xf>
    <xf numFmtId="164" fontId="6" fillId="2" borderId="20" xfId="0" applyNumberFormat="1" applyAlignment="1">
      <alignment wrapText="1"/>
    </xf>
    <xf numFmtId="164" fontId="6" fillId="3" borderId="20" xfId="0" applyNumberFormat="1" applyAlignment="1">
      <alignment wrapText="1"/>
    </xf>
    <xf numFmtId="164" fontId="6" fillId="3" borderId="20" xfId="0" applyNumberFormat="1" applyAlignment="1">
      <alignment horizontal="right" wrapText="1"/>
    </xf>
    <xf numFmtId="164" fontId="6" fillId="3" borderId="20" xfId="0" applyNumberFormat="1" applyAlignment="1">
      <alignment horizontal="right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4" fillId="0" borderId="36" xfId="0" applyNumberFormat="1" applyAlignment="1">
      <alignment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6" fillId="0" borderId="36" xfId="0" applyNumberFormat="1" applyAlignment="1">
      <alignment wrapText="1"/>
    </xf>
    <xf numFmtId="0" fontId="6" fillId="2" borderId="36" xfId="0" applyNumberFormat="1" applyAlignment="1">
      <alignment wrapText="1"/>
    </xf>
    <xf numFmtId="0" fontId="6" fillId="3" borderId="36" xfId="0" applyNumberFormat="1" applyAlignment="1">
      <alignment wrapText="1"/>
    </xf>
    <xf numFmtId="0" fontId="6" fillId="3" borderId="36" xfId="0" applyNumberFormat="1" applyAlignment="1">
      <alignment horizontal="right" wrapText="1"/>
    </xf>
    <xf numFmtId="0" fontId="6" fillId="3" borderId="36" xfId="0" applyNumberFormat="1" applyAlignment="1">
      <alignment horizontal="right" vertical="center" wrapText="1"/>
    </xf>
    <xf numFmtId="0" fontId="6" fillId="3" borderId="26" xfId="0" applyNumberFormat="1" applyAlignment="1">
      <alignment horizontal="center" wrapText="1"/>
    </xf>
    <xf numFmtId="0" fontId="6" fillId="3" borderId="26" xfId="0" applyNumberFormat="1" applyAlignment="1">
      <alignment horizontal="center" vertical="center" wrapText="1"/>
    </xf>
    <xf numFmtId="0" fontId="6" fillId="3" borderId="15" xfId="0" applyNumberFormat="1" applyAlignment="1">
      <alignment horizontal="right" wrapText="1"/>
    </xf>
    <xf numFmtId="0" fontId="6" fillId="3" borderId="15" xfId="0" applyNumberFormat="1" applyAlignment="1">
      <alignment horizontal="right" vertical="center" wrapText="1"/>
    </xf>
    <xf numFmtId="0" fontId="6" fillId="3" borderId="3" xfId="0" applyNumberFormat="1" applyAlignment="1">
      <alignment horizontal="right" wrapText="1"/>
    </xf>
    <xf numFmtId="0" fontId="6" fillId="3" borderId="3" xfId="0" applyNumberFormat="1" applyAlignment="1">
      <alignment horizontal="right" vertical="center" wrapText="1"/>
    </xf>
    <xf numFmtId="0" fontId="0" fillId="0" borderId="37" xfId="0" applyNumberFormat="1" applyAlignment="1">
      <alignment/>
    </xf>
    <xf numFmtId="0" fontId="4" fillId="0" borderId="37" xfId="0" applyNumberFormat="1" applyAlignment="1">
      <alignment/>
    </xf>
    <xf numFmtId="0" fontId="5" fillId="0" borderId="37" xfId="0" applyNumberFormat="1" applyAlignment="1">
      <alignment/>
    </xf>
    <xf numFmtId="0" fontId="6" fillId="0" borderId="37" xfId="0" applyNumberFormat="1" applyAlignment="1">
      <alignment/>
    </xf>
    <xf numFmtId="0" fontId="6" fillId="0" borderId="37" xfId="0" applyNumberFormat="1" applyAlignment="1">
      <alignment wrapText="1"/>
    </xf>
    <xf numFmtId="0" fontId="6" fillId="2" borderId="37" xfId="0" applyNumberFormat="1" applyAlignment="1">
      <alignment wrapText="1"/>
    </xf>
    <xf numFmtId="0" fontId="6" fillId="3" borderId="37" xfId="0" applyNumberFormat="1" applyAlignment="1">
      <alignment wrapText="1"/>
    </xf>
    <xf numFmtId="0" fontId="6" fillId="3" borderId="37" xfId="0" applyNumberFormat="1" applyAlignment="1">
      <alignment horizontal="right" wrapText="1"/>
    </xf>
    <xf numFmtId="0" fontId="6" fillId="3" borderId="37" xfId="0" applyNumberFormat="1" applyAlignment="1">
      <alignment horizontal="right" vertical="center" wrapText="1"/>
    </xf>
    <xf numFmtId="0" fontId="4" fillId="0" borderId="25" xfId="0" applyNumberFormat="1" applyAlignment="1">
      <alignment/>
    </xf>
    <xf numFmtId="0" fontId="5" fillId="0" borderId="25" xfId="0" applyNumberFormat="1" applyAlignment="1">
      <alignment/>
    </xf>
    <xf numFmtId="0" fontId="6" fillId="0" borderId="25" xfId="0" applyNumberFormat="1" applyAlignment="1">
      <alignment/>
    </xf>
    <xf numFmtId="0" fontId="6" fillId="0" borderId="25" xfId="0" applyNumberFormat="1" applyAlignment="1">
      <alignment wrapText="1"/>
    </xf>
    <xf numFmtId="0" fontId="6" fillId="2" borderId="25" xfId="0" applyNumberFormat="1" applyAlignment="1">
      <alignment wrapText="1"/>
    </xf>
    <xf numFmtId="0" fontId="6" fillId="3" borderId="25" xfId="0" applyNumberFormat="1" applyAlignment="1">
      <alignment wrapText="1"/>
    </xf>
    <xf numFmtId="0" fontId="6" fillId="3" borderId="25" xfId="0" applyNumberFormat="1" applyAlignment="1">
      <alignment horizontal="center" wrapText="1"/>
    </xf>
    <xf numFmtId="0" fontId="6" fillId="3" borderId="25" xfId="0" applyNumberFormat="1" applyAlignment="1">
      <alignment horizontal="center" vertical="center" wrapText="1"/>
    </xf>
    <xf numFmtId="0" fontId="6" fillId="3" borderId="16" xfId="0" applyNumberFormat="1" applyAlignment="1">
      <alignment horizontal="right" wrapText="1"/>
    </xf>
    <xf numFmtId="0" fontId="6" fillId="3" borderId="16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4" fillId="0" borderId="38" xfId="0" applyNumberFormat="1" applyAlignment="1">
      <alignment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6" fillId="0" borderId="38" xfId="0" applyNumberFormat="1" applyAlignment="1">
      <alignment wrapText="1"/>
    </xf>
    <xf numFmtId="0" fontId="6" fillId="2" borderId="38" xfId="0" applyNumberFormat="1" applyAlignment="1">
      <alignment wrapText="1"/>
    </xf>
    <xf numFmtId="0" fontId="6" fillId="3" borderId="38" xfId="0" applyNumberFormat="1" applyAlignment="1">
      <alignment wrapText="1"/>
    </xf>
    <xf numFmtId="0" fontId="6" fillId="3" borderId="38" xfId="0" applyNumberFormat="1" applyAlignment="1">
      <alignment horizontal="right" wrapText="1"/>
    </xf>
    <xf numFmtId="0" fontId="6" fillId="3" borderId="38" xfId="0" applyNumberFormat="1" applyAlignment="1">
      <alignment horizontal="right" vertical="center" wrapText="1"/>
    </xf>
    <xf numFmtId="0" fontId="6" fillId="3" borderId="15" xfId="0" applyNumberFormat="1" applyAlignment="1">
      <alignment horizontal="center" wrapText="1"/>
    </xf>
    <xf numFmtId="0" fontId="6" fillId="3" borderId="15" xfId="0" applyNumberFormat="1" applyAlignment="1">
      <alignment horizontal="center" vertical="center" wrapText="1"/>
    </xf>
    <xf numFmtId="0" fontId="6" fillId="3" borderId="37" xfId="0" applyNumberFormat="1" applyAlignment="1">
      <alignment horizontal="center" wrapText="1"/>
    </xf>
    <xf numFmtId="0" fontId="6" fillId="3" borderId="37" xfId="0" applyNumberFormat="1" applyAlignment="1">
      <alignment horizontal="center" vertical="center" wrapText="1"/>
    </xf>
    <xf numFmtId="0" fontId="6" fillId="3" borderId="16" xfId="0" applyNumberFormat="1" applyAlignment="1">
      <alignment horizontal="center" wrapText="1"/>
    </xf>
    <xf numFmtId="0" fontId="6" fillId="3" borderId="16" xfId="0" applyNumberFormat="1" applyAlignment="1">
      <alignment horizontal="center" vertical="center" wrapText="1"/>
    </xf>
    <xf numFmtId="0" fontId="6" fillId="3" borderId="38" xfId="0" applyNumberFormat="1" applyAlignment="1">
      <alignment horizontal="center" wrapText="1"/>
    </xf>
    <xf numFmtId="0" fontId="6" fillId="3" borderId="38" xfId="0" applyNumberFormat="1" applyAlignment="1">
      <alignment horizontal="center" vertical="center" wrapText="1"/>
    </xf>
    <xf numFmtId="164" fontId="0" fillId="0" borderId="15" xfId="0" applyNumberFormat="1" applyAlignment="1">
      <alignment/>
    </xf>
    <xf numFmtId="164" fontId="4" fillId="0" borderId="15" xfId="0" applyNumberFormat="1" applyAlignment="1">
      <alignment/>
    </xf>
    <xf numFmtId="164" fontId="5" fillId="0" borderId="15" xfId="0" applyNumberFormat="1" applyAlignment="1">
      <alignment/>
    </xf>
    <xf numFmtId="164" fontId="6" fillId="0" borderId="15" xfId="0" applyNumberFormat="1" applyAlignment="1">
      <alignment/>
    </xf>
    <xf numFmtId="164" fontId="6" fillId="0" borderId="15" xfId="0" applyNumberFormat="1" applyAlignment="1">
      <alignment wrapText="1"/>
    </xf>
    <xf numFmtId="164" fontId="6" fillId="2" borderId="15" xfId="0" applyNumberFormat="1" applyAlignment="1">
      <alignment wrapText="1"/>
    </xf>
    <xf numFmtId="164" fontId="6" fillId="3" borderId="15" xfId="0" applyNumberFormat="1" applyAlignment="1">
      <alignment wrapText="1"/>
    </xf>
    <xf numFmtId="164" fontId="6" fillId="3" borderId="15" xfId="0" applyNumberFormat="1" applyAlignment="1">
      <alignment horizontal="right" wrapText="1"/>
    </xf>
    <xf numFmtId="164" fontId="6" fillId="3" borderId="15" xfId="0" applyNumberFormat="1" applyAlignment="1">
      <alignment horizontal="right" vertical="center" wrapText="1"/>
    </xf>
    <xf numFmtId="164" fontId="0" fillId="0" borderId="3" xfId="0" applyNumberFormat="1" applyAlignment="1">
      <alignment/>
    </xf>
    <xf numFmtId="164" fontId="4" fillId="0" borderId="3" xfId="0" applyNumberFormat="1" applyAlignment="1">
      <alignment/>
    </xf>
    <xf numFmtId="164" fontId="5" fillId="0" borderId="3" xfId="0" applyNumberFormat="1" applyAlignment="1">
      <alignment/>
    </xf>
    <xf numFmtId="164" fontId="6" fillId="0" borderId="3" xfId="0" applyNumberFormat="1" applyAlignment="1">
      <alignment/>
    </xf>
    <xf numFmtId="164" fontId="6" fillId="0" borderId="3" xfId="0" applyNumberFormat="1" applyAlignment="1">
      <alignment wrapText="1"/>
    </xf>
    <xf numFmtId="164" fontId="6" fillId="2" borderId="3" xfId="0" applyNumberFormat="1" applyAlignment="1">
      <alignment wrapText="1"/>
    </xf>
    <xf numFmtId="164" fontId="6" fillId="3" borderId="3" xfId="0" applyNumberFormat="1" applyAlignment="1">
      <alignment wrapText="1"/>
    </xf>
    <xf numFmtId="164" fontId="6" fillId="3" borderId="3" xfId="0" applyNumberFormat="1" applyAlignment="1">
      <alignment horizontal="right" wrapText="1"/>
    </xf>
    <xf numFmtId="164" fontId="6" fillId="3" borderId="3" xfId="0" applyNumberFormat="1" applyAlignment="1">
      <alignment horizontal="right" vertical="center" wrapText="1"/>
    </xf>
    <xf numFmtId="0" fontId="0" fillId="0" borderId="39" xfId="0" applyNumberFormat="1" applyAlignment="1">
      <alignment/>
    </xf>
    <xf numFmtId="0" fontId="4" fillId="0" borderId="39" xfId="0" applyNumberFormat="1" applyAlignment="1">
      <alignment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6" fillId="0" borderId="39" xfId="0" applyNumberFormat="1" applyAlignment="1">
      <alignment wrapText="1"/>
    </xf>
    <xf numFmtId="0" fontId="6" fillId="2" borderId="39" xfId="0" applyNumberFormat="1" applyAlignment="1">
      <alignment wrapText="1"/>
    </xf>
    <xf numFmtId="0" fontId="6" fillId="3" borderId="39" xfId="0" applyNumberFormat="1" applyAlignment="1">
      <alignment wrapText="1"/>
    </xf>
    <xf numFmtId="0" fontId="6" fillId="3" borderId="39" xfId="0" applyNumberFormat="1" applyAlignment="1">
      <alignment horizontal="center" wrapText="1"/>
    </xf>
    <xf numFmtId="0" fontId="6" fillId="3" borderId="39" xfId="0" applyNumberFormat="1" applyAlignment="1">
      <alignment horizontal="center" vertical="center" wrapText="1"/>
    </xf>
    <xf numFmtId="0" fontId="6" fillId="3" borderId="39" xfId="0" applyNumberFormat="1" applyAlignment="1">
      <alignment horizontal="right" wrapText="1"/>
    </xf>
    <xf numFmtId="0" fontId="6" fillId="3" borderId="39" xfId="0" applyNumberFormat="1" applyAlignment="1">
      <alignment horizontal="right" vertical="center" wrapText="1"/>
    </xf>
    <xf numFmtId="0" fontId="0" fillId="0" borderId="40" xfId="0" applyNumberFormat="1" applyAlignment="1">
      <alignment/>
    </xf>
    <xf numFmtId="0" fontId="4" fillId="0" borderId="40" xfId="0" applyNumberFormat="1" applyAlignment="1">
      <alignment/>
    </xf>
    <xf numFmtId="0" fontId="5" fillId="0" borderId="40" xfId="0" applyNumberFormat="1" applyAlignment="1">
      <alignment/>
    </xf>
    <xf numFmtId="0" fontId="6" fillId="0" borderId="40" xfId="0" applyNumberFormat="1" applyAlignment="1">
      <alignment/>
    </xf>
    <xf numFmtId="0" fontId="6" fillId="0" borderId="40" xfId="0" applyNumberFormat="1" applyAlignment="1">
      <alignment wrapText="1"/>
    </xf>
    <xf numFmtId="0" fontId="6" fillId="2" borderId="40" xfId="0" applyNumberFormat="1" applyAlignment="1">
      <alignment wrapText="1"/>
    </xf>
    <xf numFmtId="0" fontId="6" fillId="3" borderId="40" xfId="0" applyNumberFormat="1" applyAlignment="1">
      <alignment wrapText="1"/>
    </xf>
    <xf numFmtId="0" fontId="6" fillId="3" borderId="40" xfId="0" applyNumberFormat="1" applyAlignment="1">
      <alignment horizontal="center" wrapText="1"/>
    </xf>
    <xf numFmtId="0" fontId="6" fillId="3" borderId="40" xfId="0" applyNumberFormat="1" applyAlignment="1">
      <alignment horizontal="center" vertical="center" wrapText="1"/>
    </xf>
    <xf numFmtId="0" fontId="6" fillId="3" borderId="0" xfId="0" applyNumberFormat="1" applyAlignment="1">
      <alignment horizontal="left" wrapText="1"/>
    </xf>
    <xf numFmtId="0" fontId="4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6" fillId="0" borderId="9" xfId="0" applyNumberFormat="1" applyAlignment="1">
      <alignment wrapText="1"/>
    </xf>
    <xf numFmtId="0" fontId="6" fillId="2" borderId="9" xfId="0" applyNumberFormat="1" applyAlignment="1">
      <alignment wrapText="1"/>
    </xf>
    <xf numFmtId="0" fontId="6" fillId="3" borderId="9" xfId="0" applyNumberFormat="1" applyAlignment="1">
      <alignment wrapText="1"/>
    </xf>
    <xf numFmtId="0" fontId="6" fillId="3" borderId="9" xfId="0" applyNumberFormat="1" applyAlignment="1">
      <alignment horizont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10" fillId="3" borderId="9" xfId="0" applyNumberFormat="1" applyAlignment="1">
      <alignment wrapText="1"/>
    </xf>
    <xf numFmtId="0" fontId="10" fillId="3" borderId="9" xfId="0" applyNumberFormat="1" applyAlignment="1">
      <alignment horizontal="center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top" wrapText="1"/>
    </xf>
    <xf numFmtId="0" fontId="10" fillId="3" borderId="0" xfId="0" applyNumberFormat="1" applyAlignment="1">
      <alignment wrapText="1"/>
    </xf>
    <xf numFmtId="0" fontId="10" fillId="3" borderId="0" xfId="0" applyNumberFormat="1" applyAlignment="1">
      <alignment horizontal="left" wrapText="1"/>
    </xf>
    <xf numFmtId="0" fontId="10" fillId="3" borderId="0" xfId="0" applyNumberFormat="1" applyAlignment="1">
      <alignment horizontal="left" vertical="center" wrapText="1"/>
    </xf>
    <xf numFmtId="0" fontId="6" fillId="3" borderId="0" xfId="0" applyNumberForma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1" customFormat="1" ht="13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1" customFormat="1" ht="13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1" customFormat="1" ht="13.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2" t="s">
        <v>5</v>
      </c>
      <c r="AV5" s="32"/>
    </row>
    <row r="6" spans="1:48" s="1" customFormat="1" ht="13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1" t="s">
        <v>7</v>
      </c>
      <c r="AP6" s="11"/>
      <c r="AQ6" s="11"/>
      <c r="AR6" s="11"/>
      <c r="AS6" s="11"/>
      <c r="AT6" s="11"/>
      <c r="AU6" s="44" t="s">
        <v>8</v>
      </c>
      <c r="AV6" s="44"/>
    </row>
    <row r="7" spans="1:48" s="1" customFormat="1" ht="12" customHeight="1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57" t="s">
        <v>9</v>
      </c>
      <c r="X7" s="57"/>
      <c r="Y7" s="57"/>
      <c r="Z7" s="57"/>
      <c r="AA7" s="57"/>
      <c r="AB7" s="57"/>
      <c r="AC7" s="57"/>
      <c r="AD7" s="11" t="s">
        <v>10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68">
        <v>42552</v>
      </c>
      <c r="AV7" s="68"/>
    </row>
    <row r="8" spans="1:48" s="1" customFormat="1" ht="12" customHeight="1">
      <c r="A8" s="70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8" t="s">
        <v>6</v>
      </c>
      <c r="AV8" s="78"/>
    </row>
    <row r="9" spans="1:48" s="1" customFormat="1" ht="12" customHeight="1">
      <c r="A9" s="70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86" t="s">
        <v>6</v>
      </c>
      <c r="AV9" s="86"/>
    </row>
    <row r="10" spans="1:48" s="1" customFormat="1" ht="12" customHeight="1">
      <c r="A10" s="70" t="s">
        <v>13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1" t="s">
        <v>14</v>
      </c>
      <c r="AQ10" s="11"/>
      <c r="AR10" s="11"/>
      <c r="AS10" s="11"/>
      <c r="AT10" s="11"/>
      <c r="AU10" s="95" t="s">
        <v>15</v>
      </c>
      <c r="AV10" s="95"/>
    </row>
    <row r="11" spans="1:48" s="1" customFormat="1" ht="12" customHeight="1">
      <c r="A11" s="70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8" t="s">
        <v>17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" t="s">
        <v>18</v>
      </c>
      <c r="AQ11" s="11"/>
      <c r="AR11" s="11"/>
      <c r="AS11" s="11"/>
      <c r="AT11" s="11"/>
      <c r="AU11" s="106" t="s">
        <v>6</v>
      </c>
      <c r="AV11" s="106"/>
    </row>
    <row r="12" spans="1:48" s="1" customFormat="1" ht="12" customHeight="1">
      <c r="A12" s="69" t="s">
        <v>19</v>
      </c>
      <c r="B12" s="69"/>
      <c r="C12" s="69"/>
      <c r="D12" s="69"/>
      <c r="E12" s="69"/>
      <c r="F12" s="98" t="s">
        <v>20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1" t="s">
        <v>21</v>
      </c>
      <c r="AQ12" s="11"/>
      <c r="AR12" s="11"/>
      <c r="AS12" s="11"/>
      <c r="AT12" s="11"/>
      <c r="AU12" s="106" t="s">
        <v>22</v>
      </c>
      <c r="AV12" s="106"/>
    </row>
    <row r="13" spans="1:48" s="1" customFormat="1" ht="12" customHeight="1">
      <c r="A13" s="114" t="s">
        <v>23</v>
      </c>
      <c r="B13" s="69" t="s">
        <v>24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106" t="s">
        <v>6</v>
      </c>
      <c r="AV13" s="106"/>
    </row>
    <row r="14" spans="1:48" s="1" customFormat="1" ht="12.75" customHeight="1">
      <c r="A14" s="69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11" t="s">
        <v>26</v>
      </c>
      <c r="AR14" s="11"/>
      <c r="AS14" s="11"/>
      <c r="AT14" s="11"/>
      <c r="AU14" s="123" t="s">
        <v>27</v>
      </c>
      <c r="AV14" s="123"/>
    </row>
    <row r="15" spans="1:48" s="1" customFormat="1" ht="13.5" customHeight="1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134" t="s">
        <v>29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42" t="s">
        <v>30</v>
      </c>
      <c r="L16" s="142"/>
      <c r="M16" s="142"/>
      <c r="N16" s="142" t="s">
        <v>31</v>
      </c>
      <c r="O16" s="142"/>
      <c r="P16" s="142"/>
      <c r="Q16" s="142"/>
      <c r="R16" s="142"/>
      <c r="S16" s="142" t="s">
        <v>32</v>
      </c>
      <c r="T16" s="142"/>
      <c r="U16" s="142"/>
      <c r="V16" s="142"/>
      <c r="W16" s="142"/>
      <c r="X16" s="142"/>
      <c r="Y16" s="142"/>
      <c r="Z16" s="142" t="s">
        <v>33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 t="s">
        <v>38</v>
      </c>
      <c r="AS16" s="142"/>
      <c r="AT16" s="142"/>
      <c r="AU16" s="142"/>
      <c r="AV16" s="142"/>
    </row>
    <row r="17" spans="1:48" s="1" customFormat="1" ht="21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 t="s">
        <v>34</v>
      </c>
      <c r="AA17" s="142"/>
      <c r="AB17" s="142"/>
      <c r="AC17" s="142" t="s">
        <v>35</v>
      </c>
      <c r="AD17" s="142"/>
      <c r="AE17" s="142"/>
      <c r="AF17" s="142"/>
      <c r="AG17" s="142" t="s">
        <v>36</v>
      </c>
      <c r="AH17" s="142"/>
      <c r="AI17" s="142"/>
      <c r="AJ17" s="142"/>
      <c r="AK17" s="142"/>
      <c r="AL17" s="142" t="s">
        <v>37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</row>
    <row r="18" spans="1:48" s="1" customFormat="1" ht="13.5" customHeight="1">
      <c r="A18" s="134" t="s">
        <v>39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42" t="s">
        <v>40</v>
      </c>
      <c r="L18" s="142"/>
      <c r="M18" s="142"/>
      <c r="N18" s="142" t="s">
        <v>41</v>
      </c>
      <c r="O18" s="142"/>
      <c r="P18" s="142"/>
      <c r="Q18" s="142"/>
      <c r="R18" s="142"/>
      <c r="S18" s="142" t="s">
        <v>42</v>
      </c>
      <c r="T18" s="142"/>
      <c r="U18" s="142"/>
      <c r="V18" s="142"/>
      <c r="W18" s="142"/>
      <c r="X18" s="142"/>
      <c r="Y18" s="142"/>
      <c r="Z18" s="142" t="s">
        <v>43</v>
      </c>
      <c r="AA18" s="142"/>
      <c r="AB18" s="142"/>
      <c r="AC18" s="142" t="s">
        <v>44</v>
      </c>
      <c r="AD18" s="142"/>
      <c r="AE18" s="142"/>
      <c r="AF18" s="142"/>
      <c r="AG18" s="142" t="s">
        <v>45</v>
      </c>
      <c r="AH18" s="142"/>
      <c r="AI18" s="142"/>
      <c r="AJ18" s="142"/>
      <c r="AK18" s="142"/>
      <c r="AL18" s="142" t="s">
        <v>46</v>
      </c>
      <c r="AM18" s="142"/>
      <c r="AN18" s="142"/>
      <c r="AO18" s="142"/>
      <c r="AP18" s="142"/>
      <c r="AQ18" s="142"/>
      <c r="AR18" s="142" t="s">
        <v>47</v>
      </c>
      <c r="AS18" s="142"/>
      <c r="AT18" s="142"/>
      <c r="AU18" s="142"/>
      <c r="AV18" s="142"/>
    </row>
    <row r="19" spans="1:48" s="1" customFormat="1" ht="24" customHeight="1">
      <c r="A19" s="150" t="s">
        <v>48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1" t="s">
        <v>49</v>
      </c>
      <c r="L19" s="151"/>
      <c r="M19" s="151"/>
      <c r="N19" s="162" t="s">
        <v>50</v>
      </c>
      <c r="O19" s="162"/>
      <c r="P19" s="162"/>
      <c r="Q19" s="162"/>
      <c r="R19" s="162"/>
      <c r="S19" s="172" t="s">
        <v>51</v>
      </c>
      <c r="T19" s="172"/>
      <c r="U19" s="172"/>
      <c r="V19" s="172"/>
      <c r="W19" s="172"/>
      <c r="X19" s="172"/>
      <c r="Y19" s="172"/>
      <c r="Z19" s="172" t="s">
        <v>51</v>
      </c>
      <c r="AA19" s="172"/>
      <c r="AB19" s="172"/>
      <c r="AC19" s="172" t="s">
        <v>51</v>
      </c>
      <c r="AD19" s="172"/>
      <c r="AE19" s="172"/>
      <c r="AF19" s="172"/>
      <c r="AG19" s="172" t="s">
        <v>51</v>
      </c>
      <c r="AH19" s="172"/>
      <c r="AI19" s="172"/>
      <c r="AJ19" s="172"/>
      <c r="AK19" s="172"/>
      <c r="AL19" s="172" t="s">
        <v>51</v>
      </c>
      <c r="AM19" s="172"/>
      <c r="AN19" s="172"/>
      <c r="AO19" s="172"/>
      <c r="AP19" s="172"/>
      <c r="AQ19" s="172"/>
      <c r="AR19" s="183" t="s">
        <v>51</v>
      </c>
      <c r="AS19" s="183"/>
      <c r="AT19" s="183"/>
      <c r="AU19" s="183"/>
      <c r="AV19" s="183"/>
    </row>
    <row r="20" spans="1:48" s="1" customFormat="1" ht="13.5" customHeight="1">
      <c r="A20" s="19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" customFormat="1" ht="12" customHeight="1">
      <c r="A21" s="134" t="s">
        <v>29</v>
      </c>
      <c r="B21" s="134"/>
      <c r="C21" s="134"/>
      <c r="D21" s="134"/>
      <c r="E21" s="134"/>
      <c r="F21" s="134"/>
      <c r="G21" s="142" t="s">
        <v>30</v>
      </c>
      <c r="H21" s="142"/>
      <c r="I21" s="142"/>
      <c r="J21" s="142"/>
      <c r="K21" s="142"/>
      <c r="L21" s="142" t="s">
        <v>53</v>
      </c>
      <c r="M21" s="142"/>
      <c r="N21" s="142"/>
      <c r="O21" s="142"/>
      <c r="P21" s="142"/>
      <c r="Q21" s="142"/>
      <c r="R21" s="142" t="s">
        <v>32</v>
      </c>
      <c r="S21" s="142"/>
      <c r="T21" s="142"/>
      <c r="U21" s="142"/>
      <c r="V21" s="142" t="s">
        <v>54</v>
      </c>
      <c r="W21" s="142"/>
      <c r="X21" s="142"/>
      <c r="Y21" s="142"/>
      <c r="Z21" s="142"/>
      <c r="AA21" s="142" t="s">
        <v>33</v>
      </c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 t="s">
        <v>38</v>
      </c>
      <c r="AO21" s="142"/>
      <c r="AP21" s="142"/>
      <c r="AQ21" s="142"/>
      <c r="AR21" s="142"/>
      <c r="AS21" s="142"/>
      <c r="AT21" s="142"/>
      <c r="AU21" s="142"/>
      <c r="AV21" s="142"/>
    </row>
    <row r="22" spans="1:48" s="1" customFormat="1" ht="30" customHeight="1">
      <c r="A22" s="134"/>
      <c r="B22" s="134"/>
      <c r="C22" s="134"/>
      <c r="D22" s="134"/>
      <c r="E22" s="134"/>
      <c r="F22" s="134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 t="s">
        <v>34</v>
      </c>
      <c r="AB22" s="142"/>
      <c r="AC22" s="142" t="s">
        <v>35</v>
      </c>
      <c r="AD22" s="142"/>
      <c r="AE22" s="142"/>
      <c r="AF22" s="142" t="s">
        <v>36</v>
      </c>
      <c r="AG22" s="142"/>
      <c r="AH22" s="142"/>
      <c r="AI22" s="142"/>
      <c r="AJ22" s="142" t="s">
        <v>37</v>
      </c>
      <c r="AK22" s="142"/>
      <c r="AL22" s="142"/>
      <c r="AM22" s="142"/>
      <c r="AN22" s="142" t="s">
        <v>55</v>
      </c>
      <c r="AO22" s="142"/>
      <c r="AP22" s="142"/>
      <c r="AQ22" s="142"/>
      <c r="AR22" s="142"/>
      <c r="AS22" s="142"/>
      <c r="AT22" s="142" t="s">
        <v>56</v>
      </c>
      <c r="AU22" s="142"/>
      <c r="AV22" s="142"/>
    </row>
    <row r="23" spans="1:48" s="1" customFormat="1" ht="12" customHeight="1">
      <c r="A23" s="134" t="s">
        <v>39</v>
      </c>
      <c r="B23" s="134"/>
      <c r="C23" s="134"/>
      <c r="D23" s="134"/>
      <c r="E23" s="134"/>
      <c r="F23" s="134"/>
      <c r="G23" s="142" t="s">
        <v>40</v>
      </c>
      <c r="H23" s="142"/>
      <c r="I23" s="142"/>
      <c r="J23" s="142"/>
      <c r="K23" s="142"/>
      <c r="L23" s="142" t="s">
        <v>41</v>
      </c>
      <c r="M23" s="142"/>
      <c r="N23" s="142"/>
      <c r="O23" s="142"/>
      <c r="P23" s="142"/>
      <c r="Q23" s="142"/>
      <c r="R23" s="142" t="s">
        <v>42</v>
      </c>
      <c r="S23" s="142"/>
      <c r="T23" s="142"/>
      <c r="U23" s="142"/>
      <c r="V23" s="142" t="s">
        <v>43</v>
      </c>
      <c r="W23" s="142"/>
      <c r="X23" s="142"/>
      <c r="Y23" s="142"/>
      <c r="Z23" s="142"/>
      <c r="AA23" s="142" t="s">
        <v>44</v>
      </c>
      <c r="AB23" s="142"/>
      <c r="AC23" s="142" t="s">
        <v>45</v>
      </c>
      <c r="AD23" s="142"/>
      <c r="AE23" s="142"/>
      <c r="AF23" s="142" t="s">
        <v>46</v>
      </c>
      <c r="AG23" s="142"/>
      <c r="AH23" s="142"/>
      <c r="AI23" s="142"/>
      <c r="AJ23" s="142" t="s">
        <v>47</v>
      </c>
      <c r="AK23" s="142"/>
      <c r="AL23" s="142"/>
      <c r="AM23" s="142"/>
      <c r="AN23" s="142" t="s">
        <v>57</v>
      </c>
      <c r="AO23" s="142"/>
      <c r="AP23" s="142"/>
      <c r="AQ23" s="142"/>
      <c r="AR23" s="142"/>
      <c r="AS23" s="142"/>
      <c r="AT23" s="142" t="s">
        <v>58</v>
      </c>
      <c r="AU23" s="142"/>
      <c r="AV23" s="142"/>
    </row>
    <row r="24" spans="1:48" s="1" customFormat="1" ht="24" customHeight="1">
      <c r="A24" s="150" t="s">
        <v>59</v>
      </c>
      <c r="B24" s="150"/>
      <c r="C24" s="150"/>
      <c r="D24" s="150"/>
      <c r="E24" s="150"/>
      <c r="F24" s="150"/>
      <c r="G24" s="32" t="s">
        <v>60</v>
      </c>
      <c r="H24" s="32"/>
      <c r="I24" s="32"/>
      <c r="J24" s="32"/>
      <c r="K24" s="32"/>
      <c r="L24" s="184" t="s">
        <v>50</v>
      </c>
      <c r="M24" s="184"/>
      <c r="N24" s="184"/>
      <c r="O24" s="184"/>
      <c r="P24" s="184"/>
      <c r="Q24" s="184"/>
      <c r="R24" s="192">
        <f>4229900</f>
      </c>
      <c r="S24" s="192"/>
      <c r="T24" s="192"/>
      <c r="U24" s="192"/>
      <c r="V24" s="192">
        <f>4229900</f>
      </c>
      <c r="W24" s="192"/>
      <c r="X24" s="192"/>
      <c r="Y24" s="192"/>
      <c r="Z24" s="192"/>
      <c r="AA24" s="192">
        <f>1880007.24</f>
      </c>
      <c r="AB24" s="192"/>
      <c r="AC24" s="171" t="s">
        <v>51</v>
      </c>
      <c r="AD24" s="171"/>
      <c r="AE24" s="171"/>
      <c r="AF24" s="171" t="s">
        <v>51</v>
      </c>
      <c r="AG24" s="171"/>
      <c r="AH24" s="171"/>
      <c r="AI24" s="171"/>
      <c r="AJ24" s="192">
        <f>1880007.24</f>
      </c>
      <c r="AK24" s="192"/>
      <c r="AL24" s="192"/>
      <c r="AM24" s="192"/>
      <c r="AN24" s="192">
        <f>2349892.76</f>
      </c>
      <c r="AO24" s="192"/>
      <c r="AP24" s="192"/>
      <c r="AQ24" s="192"/>
      <c r="AR24" s="192"/>
      <c r="AS24" s="192"/>
      <c r="AT24" s="200">
        <f>2349892.76</f>
      </c>
      <c r="AU24" s="200"/>
      <c r="AV24" s="200"/>
    </row>
    <row r="25" spans="1:48" s="1" customFormat="1" ht="13.5" customHeight="1">
      <c r="A25" s="202" t="s">
        <v>61</v>
      </c>
      <c r="B25" s="202"/>
      <c r="C25" s="202"/>
      <c r="D25" s="202"/>
      <c r="E25" s="202"/>
      <c r="F25" s="202"/>
      <c r="G25" s="32" t="s">
        <v>62</v>
      </c>
      <c r="H25" s="32"/>
      <c r="I25" s="32"/>
      <c r="J25" s="32"/>
      <c r="K25" s="32"/>
      <c r="L25" s="212" t="s">
        <v>63</v>
      </c>
      <c r="M25" s="212"/>
      <c r="N25" s="212"/>
      <c r="O25" s="212"/>
      <c r="P25" s="212"/>
      <c r="Q25" s="212"/>
      <c r="R25" s="221">
        <f>2186000</f>
      </c>
      <c r="S25" s="221"/>
      <c r="T25" s="221"/>
      <c r="U25" s="221"/>
      <c r="V25" s="221">
        <f>2186000</f>
      </c>
      <c r="W25" s="221"/>
      <c r="X25" s="221"/>
      <c r="Y25" s="221"/>
      <c r="Z25" s="221"/>
      <c r="AA25" s="221">
        <f>1105315.91</f>
      </c>
      <c r="AB25" s="221"/>
      <c r="AC25" s="223" t="s">
        <v>51</v>
      </c>
      <c r="AD25" s="223"/>
      <c r="AE25" s="223"/>
      <c r="AF25" s="223" t="s">
        <v>51</v>
      </c>
      <c r="AG25" s="223"/>
      <c r="AH25" s="223"/>
      <c r="AI25" s="223"/>
      <c r="AJ25" s="221">
        <f>1105315.91</f>
      </c>
      <c r="AK25" s="221"/>
      <c r="AL25" s="221"/>
      <c r="AM25" s="221"/>
      <c r="AN25" s="221">
        <f>1080684.09</f>
      </c>
      <c r="AO25" s="221"/>
      <c r="AP25" s="221"/>
      <c r="AQ25" s="221"/>
      <c r="AR25" s="221"/>
      <c r="AS25" s="221"/>
      <c r="AT25" s="234">
        <f>1080684.09</f>
      </c>
      <c r="AU25" s="234"/>
      <c r="AV25" s="234"/>
    </row>
    <row r="26" spans="1:48" s="1" customFormat="1" ht="24" customHeight="1">
      <c r="A26" s="202" t="s">
        <v>64</v>
      </c>
      <c r="B26" s="202"/>
      <c r="C26" s="202"/>
      <c r="D26" s="202"/>
      <c r="E26" s="202"/>
      <c r="F26" s="202"/>
      <c r="G26" s="32" t="s">
        <v>65</v>
      </c>
      <c r="H26" s="32"/>
      <c r="I26" s="32"/>
      <c r="J26" s="32"/>
      <c r="K26" s="32"/>
      <c r="L26" s="212" t="s">
        <v>66</v>
      </c>
      <c r="M26" s="212"/>
      <c r="N26" s="212"/>
      <c r="O26" s="212"/>
      <c r="P26" s="212"/>
      <c r="Q26" s="212"/>
      <c r="R26" s="221">
        <f>670000</f>
      </c>
      <c r="S26" s="221"/>
      <c r="T26" s="221"/>
      <c r="U26" s="221"/>
      <c r="V26" s="221">
        <f>670000</f>
      </c>
      <c r="W26" s="221"/>
      <c r="X26" s="221"/>
      <c r="Y26" s="221"/>
      <c r="Z26" s="221"/>
      <c r="AA26" s="221">
        <f>332145.33</f>
      </c>
      <c r="AB26" s="221"/>
      <c r="AC26" s="223" t="s">
        <v>51</v>
      </c>
      <c r="AD26" s="223"/>
      <c r="AE26" s="223"/>
      <c r="AF26" s="223" t="s">
        <v>51</v>
      </c>
      <c r="AG26" s="223"/>
      <c r="AH26" s="223"/>
      <c r="AI26" s="223"/>
      <c r="AJ26" s="221">
        <f>332145.33</f>
      </c>
      <c r="AK26" s="221"/>
      <c r="AL26" s="221"/>
      <c r="AM26" s="221"/>
      <c r="AN26" s="221">
        <f>337854.67</f>
      </c>
      <c r="AO26" s="221"/>
      <c r="AP26" s="221"/>
      <c r="AQ26" s="221"/>
      <c r="AR26" s="221"/>
      <c r="AS26" s="221"/>
      <c r="AT26" s="234">
        <f>337854.67</f>
      </c>
      <c r="AU26" s="234"/>
      <c r="AV26" s="234"/>
    </row>
    <row r="27" spans="1:48" s="1" customFormat="1" ht="13.5" customHeight="1">
      <c r="A27" s="202" t="s">
        <v>67</v>
      </c>
      <c r="B27" s="202"/>
      <c r="C27" s="202"/>
      <c r="D27" s="202"/>
      <c r="E27" s="202"/>
      <c r="F27" s="202"/>
      <c r="G27" s="32" t="s">
        <v>68</v>
      </c>
      <c r="H27" s="32"/>
      <c r="I27" s="32"/>
      <c r="J27" s="32"/>
      <c r="K27" s="32"/>
      <c r="L27" s="212" t="s">
        <v>69</v>
      </c>
      <c r="M27" s="212"/>
      <c r="N27" s="212"/>
      <c r="O27" s="212"/>
      <c r="P27" s="212"/>
      <c r="Q27" s="212"/>
      <c r="R27" s="221">
        <f>32300</f>
      </c>
      <c r="S27" s="221"/>
      <c r="T27" s="221"/>
      <c r="U27" s="221"/>
      <c r="V27" s="221">
        <f>32300</f>
      </c>
      <c r="W27" s="221"/>
      <c r="X27" s="221"/>
      <c r="Y27" s="221"/>
      <c r="Z27" s="221"/>
      <c r="AA27" s="221">
        <f>12543.02</f>
      </c>
      <c r="AB27" s="221"/>
      <c r="AC27" s="223" t="s">
        <v>51</v>
      </c>
      <c r="AD27" s="223"/>
      <c r="AE27" s="223"/>
      <c r="AF27" s="223" t="s">
        <v>51</v>
      </c>
      <c r="AG27" s="223"/>
      <c r="AH27" s="223"/>
      <c r="AI27" s="223"/>
      <c r="AJ27" s="221">
        <f>12543.02</f>
      </c>
      <c r="AK27" s="221"/>
      <c r="AL27" s="221"/>
      <c r="AM27" s="221"/>
      <c r="AN27" s="221">
        <f>19756.98</f>
      </c>
      <c r="AO27" s="221"/>
      <c r="AP27" s="221"/>
      <c r="AQ27" s="221"/>
      <c r="AR27" s="221"/>
      <c r="AS27" s="221"/>
      <c r="AT27" s="234">
        <f>19756.98</f>
      </c>
      <c r="AU27" s="234"/>
      <c r="AV27" s="234"/>
    </row>
    <row r="28" spans="1:48" s="1" customFormat="1" ht="13.5" customHeight="1">
      <c r="A28" s="202" t="s">
        <v>70</v>
      </c>
      <c r="B28" s="202"/>
      <c r="C28" s="202"/>
      <c r="D28" s="202"/>
      <c r="E28" s="202"/>
      <c r="F28" s="202"/>
      <c r="G28" s="32" t="s">
        <v>71</v>
      </c>
      <c r="H28" s="32"/>
      <c r="I28" s="32"/>
      <c r="J28" s="32"/>
      <c r="K28" s="32"/>
      <c r="L28" s="212" t="s">
        <v>72</v>
      </c>
      <c r="M28" s="212"/>
      <c r="N28" s="212"/>
      <c r="O28" s="212"/>
      <c r="P28" s="212"/>
      <c r="Q28" s="212"/>
      <c r="R28" s="221">
        <f>1125170</f>
      </c>
      <c r="S28" s="221"/>
      <c r="T28" s="221"/>
      <c r="U28" s="221"/>
      <c r="V28" s="221">
        <f>1125170</f>
      </c>
      <c r="W28" s="221"/>
      <c r="X28" s="221"/>
      <c r="Y28" s="221"/>
      <c r="Z28" s="221"/>
      <c r="AA28" s="221">
        <f>347992.56</f>
      </c>
      <c r="AB28" s="221"/>
      <c r="AC28" s="223" t="s">
        <v>51</v>
      </c>
      <c r="AD28" s="223"/>
      <c r="AE28" s="223"/>
      <c r="AF28" s="223" t="s">
        <v>51</v>
      </c>
      <c r="AG28" s="223"/>
      <c r="AH28" s="223"/>
      <c r="AI28" s="223"/>
      <c r="AJ28" s="221">
        <f>347992.56</f>
      </c>
      <c r="AK28" s="221"/>
      <c r="AL28" s="221"/>
      <c r="AM28" s="221"/>
      <c r="AN28" s="221">
        <f>777177.44</f>
      </c>
      <c r="AO28" s="221"/>
      <c r="AP28" s="221"/>
      <c r="AQ28" s="221"/>
      <c r="AR28" s="221"/>
      <c r="AS28" s="221"/>
      <c r="AT28" s="234">
        <f>777177.44</f>
      </c>
      <c r="AU28" s="234"/>
      <c r="AV28" s="234"/>
    </row>
    <row r="29" spans="1:48" s="1" customFormat="1" ht="13.5" customHeight="1">
      <c r="A29" s="202" t="s">
        <v>73</v>
      </c>
      <c r="B29" s="202"/>
      <c r="C29" s="202"/>
      <c r="D29" s="202"/>
      <c r="E29" s="202"/>
      <c r="F29" s="202"/>
      <c r="G29" s="32" t="s">
        <v>74</v>
      </c>
      <c r="H29" s="32"/>
      <c r="I29" s="32"/>
      <c r="J29" s="32"/>
      <c r="K29" s="32"/>
      <c r="L29" s="212" t="s">
        <v>75</v>
      </c>
      <c r="M29" s="212"/>
      <c r="N29" s="212"/>
      <c r="O29" s="212"/>
      <c r="P29" s="212"/>
      <c r="Q29" s="212"/>
      <c r="R29" s="221">
        <f>630</f>
      </c>
      <c r="S29" s="221"/>
      <c r="T29" s="221"/>
      <c r="U29" s="221"/>
      <c r="V29" s="221">
        <f>630</f>
      </c>
      <c r="W29" s="221"/>
      <c r="X29" s="221"/>
      <c r="Y29" s="221"/>
      <c r="Z29" s="221"/>
      <c r="AA29" s="221">
        <f>467.37</f>
      </c>
      <c r="AB29" s="221"/>
      <c r="AC29" s="223" t="s">
        <v>51</v>
      </c>
      <c r="AD29" s="223"/>
      <c r="AE29" s="223"/>
      <c r="AF29" s="223" t="s">
        <v>51</v>
      </c>
      <c r="AG29" s="223"/>
      <c r="AH29" s="223"/>
      <c r="AI29" s="223"/>
      <c r="AJ29" s="221">
        <f>467.37</f>
      </c>
      <c r="AK29" s="221"/>
      <c r="AL29" s="221"/>
      <c r="AM29" s="221"/>
      <c r="AN29" s="221">
        <f>162.63</f>
      </c>
      <c r="AO29" s="221"/>
      <c r="AP29" s="221"/>
      <c r="AQ29" s="221"/>
      <c r="AR29" s="221"/>
      <c r="AS29" s="221"/>
      <c r="AT29" s="234">
        <f>162.63</f>
      </c>
      <c r="AU29" s="234"/>
      <c r="AV29" s="234"/>
    </row>
    <row r="30" spans="1:48" s="1" customFormat="1" ht="13.5" customHeight="1">
      <c r="A30" s="202" t="s">
        <v>61</v>
      </c>
      <c r="B30" s="202"/>
      <c r="C30" s="202"/>
      <c r="D30" s="202"/>
      <c r="E30" s="202"/>
      <c r="F30" s="202"/>
      <c r="G30" s="32" t="s">
        <v>76</v>
      </c>
      <c r="H30" s="32"/>
      <c r="I30" s="32"/>
      <c r="J30" s="32"/>
      <c r="K30" s="32"/>
      <c r="L30" s="212" t="s">
        <v>77</v>
      </c>
      <c r="M30" s="212"/>
      <c r="N30" s="212"/>
      <c r="O30" s="212"/>
      <c r="P30" s="212"/>
      <c r="Q30" s="212"/>
      <c r="R30" s="221">
        <f>165700</f>
      </c>
      <c r="S30" s="221"/>
      <c r="T30" s="221"/>
      <c r="U30" s="221"/>
      <c r="V30" s="221">
        <f>165700</f>
      </c>
      <c r="W30" s="221"/>
      <c r="X30" s="221"/>
      <c r="Y30" s="221"/>
      <c r="Z30" s="221"/>
      <c r="AA30" s="221">
        <f>62630.52</f>
      </c>
      <c r="AB30" s="221"/>
      <c r="AC30" s="223" t="s">
        <v>51</v>
      </c>
      <c r="AD30" s="223"/>
      <c r="AE30" s="223"/>
      <c r="AF30" s="223" t="s">
        <v>51</v>
      </c>
      <c r="AG30" s="223"/>
      <c r="AH30" s="223"/>
      <c r="AI30" s="223"/>
      <c r="AJ30" s="221">
        <f>62630.52</f>
      </c>
      <c r="AK30" s="221"/>
      <c r="AL30" s="221"/>
      <c r="AM30" s="221"/>
      <c r="AN30" s="221">
        <f>103069.48</f>
      </c>
      <c r="AO30" s="221"/>
      <c r="AP30" s="221"/>
      <c r="AQ30" s="221"/>
      <c r="AR30" s="221"/>
      <c r="AS30" s="221"/>
      <c r="AT30" s="234">
        <f>103069.48</f>
      </c>
      <c r="AU30" s="234"/>
      <c r="AV30" s="234"/>
    </row>
    <row r="31" spans="1:48" s="1" customFormat="1" ht="24" customHeight="1">
      <c r="A31" s="202" t="s">
        <v>64</v>
      </c>
      <c r="B31" s="202"/>
      <c r="C31" s="202"/>
      <c r="D31" s="202"/>
      <c r="E31" s="202"/>
      <c r="F31" s="202"/>
      <c r="G31" s="32" t="s">
        <v>78</v>
      </c>
      <c r="H31" s="32"/>
      <c r="I31" s="32"/>
      <c r="J31" s="32"/>
      <c r="K31" s="32"/>
      <c r="L31" s="212" t="s">
        <v>79</v>
      </c>
      <c r="M31" s="212"/>
      <c r="N31" s="212"/>
      <c r="O31" s="212"/>
      <c r="P31" s="212"/>
      <c r="Q31" s="212"/>
      <c r="R31" s="221">
        <f>50100</f>
      </c>
      <c r="S31" s="221"/>
      <c r="T31" s="221"/>
      <c r="U31" s="221"/>
      <c r="V31" s="221">
        <f>50100</f>
      </c>
      <c r="W31" s="221"/>
      <c r="X31" s="221"/>
      <c r="Y31" s="221"/>
      <c r="Z31" s="221"/>
      <c r="AA31" s="221">
        <f>18912.53</f>
      </c>
      <c r="AB31" s="221"/>
      <c r="AC31" s="223" t="s">
        <v>51</v>
      </c>
      <c r="AD31" s="223"/>
      <c r="AE31" s="223"/>
      <c r="AF31" s="223" t="s">
        <v>51</v>
      </c>
      <c r="AG31" s="223"/>
      <c r="AH31" s="223"/>
      <c r="AI31" s="223"/>
      <c r="AJ31" s="221">
        <f>18912.53</f>
      </c>
      <c r="AK31" s="221"/>
      <c r="AL31" s="221"/>
      <c r="AM31" s="221"/>
      <c r="AN31" s="221">
        <f>31187.47</f>
      </c>
      <c r="AO31" s="221"/>
      <c r="AP31" s="221"/>
      <c r="AQ31" s="221"/>
      <c r="AR31" s="221"/>
      <c r="AS31" s="221"/>
      <c r="AT31" s="234">
        <f>31187.47</f>
      </c>
      <c r="AU31" s="234"/>
      <c r="AV31" s="234"/>
    </row>
    <row r="32" spans="1:48" s="1" customFormat="1" ht="25.5" customHeight="1">
      <c r="A32" s="150" t="s">
        <v>80</v>
      </c>
      <c r="B32" s="150"/>
      <c r="C32" s="150"/>
      <c r="D32" s="150"/>
      <c r="E32" s="150"/>
      <c r="F32" s="150"/>
      <c r="G32" s="32" t="s">
        <v>81</v>
      </c>
      <c r="H32" s="32"/>
      <c r="I32" s="32"/>
      <c r="J32" s="32"/>
      <c r="K32" s="32"/>
      <c r="L32" s="243" t="s">
        <v>50</v>
      </c>
      <c r="M32" s="243"/>
      <c r="N32" s="243"/>
      <c r="O32" s="243"/>
      <c r="P32" s="243"/>
      <c r="Q32" s="243"/>
      <c r="R32" s="252" t="s">
        <v>50</v>
      </c>
      <c r="S32" s="252"/>
      <c r="T32" s="252"/>
      <c r="U32" s="252"/>
      <c r="V32" s="252" t="s">
        <v>50</v>
      </c>
      <c r="W32" s="252"/>
      <c r="X32" s="252"/>
      <c r="Y32" s="252"/>
      <c r="Z32" s="252"/>
      <c r="AA32" s="260">
        <f>-1880007.24</f>
      </c>
      <c r="AB32" s="260"/>
      <c r="AC32" s="269" t="s">
        <v>51</v>
      </c>
      <c r="AD32" s="269"/>
      <c r="AE32" s="269"/>
      <c r="AF32" s="270" t="s">
        <v>51</v>
      </c>
      <c r="AG32" s="270"/>
      <c r="AH32" s="270"/>
      <c r="AI32" s="270"/>
      <c r="AJ32" s="260">
        <f>-1880007.24</f>
      </c>
      <c r="AK32" s="260"/>
      <c r="AL32" s="260"/>
      <c r="AM32" s="260"/>
      <c r="AN32" s="252" t="s">
        <v>50</v>
      </c>
      <c r="AO32" s="252"/>
      <c r="AP32" s="252"/>
      <c r="AQ32" s="252"/>
      <c r="AR32" s="252"/>
      <c r="AS32" s="252"/>
      <c r="AT32" s="279" t="s">
        <v>50</v>
      </c>
      <c r="AU32" s="279"/>
      <c r="AV32" s="279"/>
    </row>
    <row r="33" spans="1:48" s="1" customFormat="1" ht="13.5" customHeight="1">
      <c r="A33" s="19" t="s">
        <v>82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1" customFormat="1" ht="12.75" customHeight="1">
      <c r="A34" s="134" t="s">
        <v>29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42" t="s">
        <v>30</v>
      </c>
      <c r="N34" s="142"/>
      <c r="O34" s="142"/>
      <c r="P34" s="142" t="s">
        <v>83</v>
      </c>
      <c r="Q34" s="142"/>
      <c r="R34" s="142"/>
      <c r="S34" s="142"/>
      <c r="T34" s="142"/>
      <c r="U34" s="142" t="s">
        <v>32</v>
      </c>
      <c r="V34" s="142"/>
      <c r="W34" s="142"/>
      <c r="X34" s="142"/>
      <c r="Y34" s="142"/>
      <c r="Z34" s="142"/>
      <c r="AA34" s="142"/>
      <c r="AB34" s="142" t="s">
        <v>33</v>
      </c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 t="s">
        <v>38</v>
      </c>
      <c r="AT34" s="142"/>
      <c r="AU34" s="142"/>
      <c r="AV34" s="142"/>
    </row>
    <row r="35" spans="1:48" s="1" customFormat="1" ht="21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 t="s">
        <v>34</v>
      </c>
      <c r="AC35" s="142"/>
      <c r="AD35" s="142"/>
      <c r="AE35" s="142" t="s">
        <v>35</v>
      </c>
      <c r="AF35" s="142"/>
      <c r="AG35" s="142"/>
      <c r="AH35" s="142" t="s">
        <v>36</v>
      </c>
      <c r="AI35" s="142"/>
      <c r="AJ35" s="142"/>
      <c r="AK35" s="142"/>
      <c r="AL35" s="142"/>
      <c r="AM35" s="142" t="s">
        <v>37</v>
      </c>
      <c r="AN35" s="142"/>
      <c r="AO35" s="142"/>
      <c r="AP35" s="142"/>
      <c r="AQ35" s="142"/>
      <c r="AR35" s="142"/>
      <c r="AS35" s="142"/>
      <c r="AT35" s="142"/>
      <c r="AU35" s="142"/>
      <c r="AV35" s="142"/>
    </row>
    <row r="36" spans="1:48" s="1" customFormat="1" ht="12" customHeight="1">
      <c r="A36" s="134" t="s">
        <v>39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42" t="s">
        <v>40</v>
      </c>
      <c r="N36" s="142"/>
      <c r="O36" s="142"/>
      <c r="P36" s="142" t="s">
        <v>41</v>
      </c>
      <c r="Q36" s="142"/>
      <c r="R36" s="142"/>
      <c r="S36" s="142"/>
      <c r="T36" s="142"/>
      <c r="U36" s="142" t="s">
        <v>42</v>
      </c>
      <c r="V36" s="142"/>
      <c r="W36" s="142"/>
      <c r="X36" s="142"/>
      <c r="Y36" s="142"/>
      <c r="Z36" s="142"/>
      <c r="AA36" s="142"/>
      <c r="AB36" s="142" t="s">
        <v>43</v>
      </c>
      <c r="AC36" s="142"/>
      <c r="AD36" s="142"/>
      <c r="AE36" s="142" t="s">
        <v>44</v>
      </c>
      <c r="AF36" s="142"/>
      <c r="AG36" s="142"/>
      <c r="AH36" s="142" t="s">
        <v>45</v>
      </c>
      <c r="AI36" s="142"/>
      <c r="AJ36" s="142"/>
      <c r="AK36" s="142"/>
      <c r="AL36" s="142"/>
      <c r="AM36" s="142" t="s">
        <v>46</v>
      </c>
      <c r="AN36" s="142"/>
      <c r="AO36" s="142"/>
      <c r="AP36" s="142"/>
      <c r="AQ36" s="142"/>
      <c r="AR36" s="142"/>
      <c r="AS36" s="142" t="s">
        <v>47</v>
      </c>
      <c r="AT36" s="142"/>
      <c r="AU36" s="142"/>
      <c r="AV36" s="142"/>
    </row>
    <row r="37" spans="1:48" s="1" customFormat="1" ht="24" customHeight="1">
      <c r="A37" s="287" t="s">
        <v>84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95" t="s">
        <v>85</v>
      </c>
      <c r="N37" s="295"/>
      <c r="O37" s="295"/>
      <c r="P37" s="303" t="s">
        <v>50</v>
      </c>
      <c r="Q37" s="303"/>
      <c r="R37" s="303"/>
      <c r="S37" s="303"/>
      <c r="T37" s="303"/>
      <c r="U37" s="312" t="s">
        <v>51</v>
      </c>
      <c r="V37" s="312"/>
      <c r="W37" s="312"/>
      <c r="X37" s="312"/>
      <c r="Y37" s="312"/>
      <c r="Z37" s="312"/>
      <c r="AA37" s="312"/>
      <c r="AB37" s="321">
        <f>1880007.24</f>
      </c>
      <c r="AC37" s="321"/>
      <c r="AD37" s="321"/>
      <c r="AE37" s="329" t="s">
        <v>51</v>
      </c>
      <c r="AF37" s="329"/>
      <c r="AG37" s="329"/>
      <c r="AH37" s="329" t="s">
        <v>51</v>
      </c>
      <c r="AI37" s="329"/>
      <c r="AJ37" s="329"/>
      <c r="AK37" s="329"/>
      <c r="AL37" s="329"/>
      <c r="AM37" s="338">
        <f>1880007.24</f>
      </c>
      <c r="AN37" s="338"/>
      <c r="AO37" s="338"/>
      <c r="AP37" s="338"/>
      <c r="AQ37" s="338"/>
      <c r="AR37" s="338"/>
      <c r="AS37" s="348" t="s">
        <v>51</v>
      </c>
      <c r="AT37" s="348"/>
      <c r="AU37" s="348"/>
      <c r="AV37" s="348"/>
    </row>
    <row r="38" spans="1:48" s="1" customFormat="1" ht="45" customHeight="1">
      <c r="A38" s="150" t="s">
        <v>86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95" t="s">
        <v>87</v>
      </c>
      <c r="N38" s="295"/>
      <c r="O38" s="295"/>
      <c r="P38" s="350" t="s">
        <v>50</v>
      </c>
      <c r="Q38" s="350"/>
      <c r="R38" s="350"/>
      <c r="S38" s="350"/>
      <c r="T38" s="350"/>
      <c r="U38" s="352" t="s">
        <v>51</v>
      </c>
      <c r="V38" s="352"/>
      <c r="W38" s="352"/>
      <c r="X38" s="352"/>
      <c r="Y38" s="352"/>
      <c r="Z38" s="352"/>
      <c r="AA38" s="352"/>
      <c r="AB38" s="352" t="s">
        <v>51</v>
      </c>
      <c r="AC38" s="352"/>
      <c r="AD38" s="352"/>
      <c r="AE38" s="354" t="s">
        <v>51</v>
      </c>
      <c r="AF38" s="354"/>
      <c r="AG38" s="354"/>
      <c r="AH38" s="354" t="s">
        <v>51</v>
      </c>
      <c r="AI38" s="354"/>
      <c r="AJ38" s="354"/>
      <c r="AK38" s="354"/>
      <c r="AL38" s="354"/>
      <c r="AM38" s="354" t="s">
        <v>51</v>
      </c>
      <c r="AN38" s="354"/>
      <c r="AO38" s="354"/>
      <c r="AP38" s="354"/>
      <c r="AQ38" s="354"/>
      <c r="AR38" s="354"/>
      <c r="AS38" s="363" t="s">
        <v>51</v>
      </c>
      <c r="AT38" s="363"/>
      <c r="AU38" s="363"/>
      <c r="AV38" s="363"/>
    </row>
    <row r="39" spans="1:48" s="1" customFormat="1" ht="24" customHeight="1">
      <c r="A39" s="150" t="s">
        <v>88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95" t="s">
        <v>89</v>
      </c>
      <c r="N39" s="295"/>
      <c r="O39" s="295"/>
      <c r="P39" s="371" t="s">
        <v>50</v>
      </c>
      <c r="Q39" s="371"/>
      <c r="R39" s="371"/>
      <c r="S39" s="371"/>
      <c r="T39" s="371"/>
      <c r="U39" s="352" t="s">
        <v>51</v>
      </c>
      <c r="V39" s="352"/>
      <c r="W39" s="352"/>
      <c r="X39" s="352"/>
      <c r="Y39" s="352"/>
      <c r="Z39" s="352"/>
      <c r="AA39" s="352"/>
      <c r="AB39" s="352" t="s">
        <v>51</v>
      </c>
      <c r="AC39" s="352"/>
      <c r="AD39" s="352"/>
      <c r="AE39" s="354" t="s">
        <v>51</v>
      </c>
      <c r="AF39" s="354"/>
      <c r="AG39" s="354"/>
      <c r="AH39" s="354" t="s">
        <v>51</v>
      </c>
      <c r="AI39" s="354"/>
      <c r="AJ39" s="354"/>
      <c r="AK39" s="354"/>
      <c r="AL39" s="354"/>
      <c r="AM39" s="354" t="s">
        <v>51</v>
      </c>
      <c r="AN39" s="354"/>
      <c r="AO39" s="354"/>
      <c r="AP39" s="354"/>
      <c r="AQ39" s="354"/>
      <c r="AR39" s="354"/>
      <c r="AS39" s="363" t="s">
        <v>51</v>
      </c>
      <c r="AT39" s="363"/>
      <c r="AU39" s="363"/>
      <c r="AV39" s="363"/>
    </row>
    <row r="40" spans="1:48" s="1" customFormat="1" ht="13.5" customHeight="1">
      <c r="A40" s="150" t="s">
        <v>6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32" t="s">
        <v>90</v>
      </c>
      <c r="N40" s="32"/>
      <c r="O40" s="32"/>
      <c r="P40" s="350" t="s">
        <v>6</v>
      </c>
      <c r="Q40" s="350"/>
      <c r="R40" s="350"/>
      <c r="S40" s="350"/>
      <c r="T40" s="350"/>
      <c r="U40" s="373" t="s">
        <v>51</v>
      </c>
      <c r="V40" s="373"/>
      <c r="W40" s="373"/>
      <c r="X40" s="373"/>
      <c r="Y40" s="373"/>
      <c r="Z40" s="373"/>
      <c r="AA40" s="373"/>
      <c r="AB40" s="373" t="s">
        <v>51</v>
      </c>
      <c r="AC40" s="373"/>
      <c r="AD40" s="373"/>
      <c r="AE40" s="373" t="s">
        <v>51</v>
      </c>
      <c r="AF40" s="373"/>
      <c r="AG40" s="373"/>
      <c r="AH40" s="373" t="s">
        <v>51</v>
      </c>
      <c r="AI40" s="373"/>
      <c r="AJ40" s="373"/>
      <c r="AK40" s="373"/>
      <c r="AL40" s="373"/>
      <c r="AM40" s="373" t="s">
        <v>51</v>
      </c>
      <c r="AN40" s="373"/>
      <c r="AO40" s="373"/>
      <c r="AP40" s="373"/>
      <c r="AQ40" s="373"/>
      <c r="AR40" s="373"/>
      <c r="AS40" s="382" t="s">
        <v>51</v>
      </c>
      <c r="AT40" s="382"/>
      <c r="AU40" s="382"/>
      <c r="AV40" s="382"/>
    </row>
    <row r="41" spans="1:48" s="1" customFormat="1" ht="13.5" customHeight="1">
      <c r="A41" s="287" t="s">
        <v>91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95" t="s">
        <v>92</v>
      </c>
      <c r="N41" s="295"/>
      <c r="O41" s="295"/>
      <c r="P41" s="371" t="s">
        <v>6</v>
      </c>
      <c r="Q41" s="371"/>
      <c r="R41" s="371"/>
      <c r="S41" s="371"/>
      <c r="T41" s="371"/>
      <c r="U41" s="352" t="s">
        <v>51</v>
      </c>
      <c r="V41" s="352"/>
      <c r="W41" s="352"/>
      <c r="X41" s="352"/>
      <c r="Y41" s="352"/>
      <c r="Z41" s="352"/>
      <c r="AA41" s="352"/>
      <c r="AB41" s="384" t="s">
        <v>50</v>
      </c>
      <c r="AC41" s="384"/>
      <c r="AD41" s="384"/>
      <c r="AE41" s="354" t="s">
        <v>51</v>
      </c>
      <c r="AF41" s="354"/>
      <c r="AG41" s="354"/>
      <c r="AH41" s="354" t="s">
        <v>51</v>
      </c>
      <c r="AI41" s="354"/>
      <c r="AJ41" s="354"/>
      <c r="AK41" s="354"/>
      <c r="AL41" s="354"/>
      <c r="AM41" s="354" t="s">
        <v>51</v>
      </c>
      <c r="AN41" s="354"/>
      <c r="AO41" s="354"/>
      <c r="AP41" s="354"/>
      <c r="AQ41" s="354"/>
      <c r="AR41" s="354"/>
      <c r="AS41" s="363" t="s">
        <v>51</v>
      </c>
      <c r="AT41" s="363"/>
      <c r="AU41" s="363"/>
      <c r="AV41" s="363"/>
    </row>
    <row r="42" spans="1:48" s="1" customFormat="1" ht="13.5" customHeight="1">
      <c r="A42" s="287" t="s">
        <v>93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95" t="s">
        <v>94</v>
      </c>
      <c r="N42" s="295"/>
      <c r="O42" s="295"/>
      <c r="P42" s="371" t="s">
        <v>95</v>
      </c>
      <c r="Q42" s="371"/>
      <c r="R42" s="371"/>
      <c r="S42" s="371"/>
      <c r="T42" s="371"/>
      <c r="U42" s="352" t="s">
        <v>51</v>
      </c>
      <c r="V42" s="352"/>
      <c r="W42" s="352"/>
      <c r="X42" s="352"/>
      <c r="Y42" s="352"/>
      <c r="Z42" s="352"/>
      <c r="AA42" s="352"/>
      <c r="AB42" s="384" t="s">
        <v>50</v>
      </c>
      <c r="AC42" s="384"/>
      <c r="AD42" s="384"/>
      <c r="AE42" s="352" t="s">
        <v>51</v>
      </c>
      <c r="AF42" s="352"/>
      <c r="AG42" s="352"/>
      <c r="AH42" s="352" t="s">
        <v>51</v>
      </c>
      <c r="AI42" s="352"/>
      <c r="AJ42" s="352"/>
      <c r="AK42" s="352"/>
      <c r="AL42" s="352"/>
      <c r="AM42" s="352" t="s">
        <v>51</v>
      </c>
      <c r="AN42" s="352"/>
      <c r="AO42" s="352"/>
      <c r="AP42" s="352"/>
      <c r="AQ42" s="352"/>
      <c r="AR42" s="352"/>
      <c r="AS42" s="386" t="s">
        <v>50</v>
      </c>
      <c r="AT42" s="386"/>
      <c r="AU42" s="386"/>
      <c r="AV42" s="386"/>
    </row>
    <row r="43" spans="1:48" s="1" customFormat="1" ht="13.5" customHeight="1">
      <c r="A43" s="150" t="s">
        <v>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32" t="s">
        <v>96</v>
      </c>
      <c r="N43" s="32"/>
      <c r="O43" s="32"/>
      <c r="P43" s="350" t="s">
        <v>6</v>
      </c>
      <c r="Q43" s="350"/>
      <c r="R43" s="350"/>
      <c r="S43" s="350"/>
      <c r="T43" s="350"/>
      <c r="U43" s="373" t="s">
        <v>51</v>
      </c>
      <c r="V43" s="373"/>
      <c r="W43" s="373"/>
      <c r="X43" s="373"/>
      <c r="Y43" s="373"/>
      <c r="Z43" s="373"/>
      <c r="AA43" s="373"/>
      <c r="AB43" s="388" t="s">
        <v>97</v>
      </c>
      <c r="AC43" s="388"/>
      <c r="AD43" s="388"/>
      <c r="AE43" s="373" t="s">
        <v>51</v>
      </c>
      <c r="AF43" s="373"/>
      <c r="AG43" s="373"/>
      <c r="AH43" s="373" t="s">
        <v>51</v>
      </c>
      <c r="AI43" s="373"/>
      <c r="AJ43" s="373"/>
      <c r="AK43" s="373"/>
      <c r="AL43" s="373"/>
      <c r="AM43" s="373" t="s">
        <v>51</v>
      </c>
      <c r="AN43" s="373"/>
      <c r="AO43" s="373"/>
      <c r="AP43" s="373"/>
      <c r="AQ43" s="373"/>
      <c r="AR43" s="373"/>
      <c r="AS43" s="390" t="s">
        <v>97</v>
      </c>
      <c r="AT43" s="390"/>
      <c r="AU43" s="390"/>
      <c r="AV43" s="390"/>
    </row>
    <row r="44" spans="1:48" s="1" customFormat="1" ht="13.5" customHeight="1">
      <c r="A44" s="287" t="s">
        <v>98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95" t="s">
        <v>99</v>
      </c>
      <c r="N44" s="295"/>
      <c r="O44" s="295"/>
      <c r="P44" s="371" t="s">
        <v>100</v>
      </c>
      <c r="Q44" s="371"/>
      <c r="R44" s="371"/>
      <c r="S44" s="371"/>
      <c r="T44" s="371"/>
      <c r="U44" s="352" t="s">
        <v>51</v>
      </c>
      <c r="V44" s="352"/>
      <c r="W44" s="352"/>
      <c r="X44" s="352"/>
      <c r="Y44" s="352"/>
      <c r="Z44" s="352"/>
      <c r="AA44" s="352"/>
      <c r="AB44" s="384" t="s">
        <v>50</v>
      </c>
      <c r="AC44" s="384"/>
      <c r="AD44" s="384"/>
      <c r="AE44" s="352" t="s">
        <v>51</v>
      </c>
      <c r="AF44" s="352"/>
      <c r="AG44" s="352"/>
      <c r="AH44" s="352" t="s">
        <v>51</v>
      </c>
      <c r="AI44" s="352"/>
      <c r="AJ44" s="352"/>
      <c r="AK44" s="352"/>
      <c r="AL44" s="352"/>
      <c r="AM44" s="352" t="s">
        <v>51</v>
      </c>
      <c r="AN44" s="352"/>
      <c r="AO44" s="352"/>
      <c r="AP44" s="352"/>
      <c r="AQ44" s="352"/>
      <c r="AR44" s="352"/>
      <c r="AS44" s="386" t="s">
        <v>50</v>
      </c>
      <c r="AT44" s="386"/>
      <c r="AU44" s="386"/>
      <c r="AV44" s="386"/>
    </row>
    <row r="45" spans="1:48" s="1" customFormat="1" ht="13.5" customHeight="1">
      <c r="A45" s="150" t="s">
        <v>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32" t="s">
        <v>101</v>
      </c>
      <c r="N45" s="32"/>
      <c r="O45" s="32"/>
      <c r="P45" s="350" t="s">
        <v>6</v>
      </c>
      <c r="Q45" s="350"/>
      <c r="R45" s="350"/>
      <c r="S45" s="350"/>
      <c r="T45" s="350"/>
      <c r="U45" s="373" t="s">
        <v>51</v>
      </c>
      <c r="V45" s="373"/>
      <c r="W45" s="373"/>
      <c r="X45" s="373"/>
      <c r="Y45" s="373"/>
      <c r="Z45" s="373"/>
      <c r="AA45" s="373"/>
      <c r="AB45" s="388" t="s">
        <v>97</v>
      </c>
      <c r="AC45" s="388"/>
      <c r="AD45" s="388"/>
      <c r="AE45" s="373" t="s">
        <v>51</v>
      </c>
      <c r="AF45" s="373"/>
      <c r="AG45" s="373"/>
      <c r="AH45" s="373" t="s">
        <v>51</v>
      </c>
      <c r="AI45" s="373"/>
      <c r="AJ45" s="373"/>
      <c r="AK45" s="373"/>
      <c r="AL45" s="373"/>
      <c r="AM45" s="373" t="s">
        <v>51</v>
      </c>
      <c r="AN45" s="373"/>
      <c r="AO45" s="373"/>
      <c r="AP45" s="373"/>
      <c r="AQ45" s="373"/>
      <c r="AR45" s="373"/>
      <c r="AS45" s="390" t="s">
        <v>97</v>
      </c>
      <c r="AT45" s="390"/>
      <c r="AU45" s="390"/>
      <c r="AV45" s="390"/>
    </row>
    <row r="46" spans="1:48" s="1" customFormat="1" ht="24" customHeight="1">
      <c r="A46" s="287" t="s">
        <v>102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95" t="s">
        <v>103</v>
      </c>
      <c r="N46" s="295"/>
      <c r="O46" s="295"/>
      <c r="P46" s="371" t="s">
        <v>50</v>
      </c>
      <c r="Q46" s="371"/>
      <c r="R46" s="371"/>
      <c r="S46" s="371"/>
      <c r="T46" s="371"/>
      <c r="U46" s="384" t="s">
        <v>50</v>
      </c>
      <c r="V46" s="384"/>
      <c r="W46" s="384"/>
      <c r="X46" s="384"/>
      <c r="Y46" s="384"/>
      <c r="Z46" s="384"/>
      <c r="AA46" s="384"/>
      <c r="AB46" s="399">
        <f>1880007.24</f>
      </c>
      <c r="AC46" s="399"/>
      <c r="AD46" s="399"/>
      <c r="AE46" s="354" t="s">
        <v>51</v>
      </c>
      <c r="AF46" s="354"/>
      <c r="AG46" s="354"/>
      <c r="AH46" s="354" t="s">
        <v>51</v>
      </c>
      <c r="AI46" s="354"/>
      <c r="AJ46" s="354"/>
      <c r="AK46" s="354"/>
      <c r="AL46" s="354"/>
      <c r="AM46" s="408">
        <f>1880007.24</f>
      </c>
      <c r="AN46" s="408"/>
      <c r="AO46" s="408"/>
      <c r="AP46" s="408"/>
      <c r="AQ46" s="408"/>
      <c r="AR46" s="408"/>
      <c r="AS46" s="386" t="s">
        <v>50</v>
      </c>
      <c r="AT46" s="386"/>
      <c r="AU46" s="386"/>
      <c r="AV46" s="386"/>
    </row>
    <row r="47" spans="1:48" s="1" customFormat="1" ht="33.75" customHeight="1">
      <c r="A47" s="287" t="s">
        <v>104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95" t="s">
        <v>105</v>
      </c>
      <c r="N47" s="295"/>
      <c r="O47" s="295"/>
      <c r="P47" s="371" t="s">
        <v>50</v>
      </c>
      <c r="Q47" s="371"/>
      <c r="R47" s="371"/>
      <c r="S47" s="371"/>
      <c r="T47" s="371"/>
      <c r="U47" s="384" t="s">
        <v>50</v>
      </c>
      <c r="V47" s="384"/>
      <c r="W47" s="384"/>
      <c r="X47" s="384"/>
      <c r="Y47" s="384"/>
      <c r="Z47" s="384"/>
      <c r="AA47" s="384"/>
      <c r="AB47" s="399">
        <f>1880007.24</f>
      </c>
      <c r="AC47" s="399"/>
      <c r="AD47" s="399"/>
      <c r="AE47" s="352" t="s">
        <v>51</v>
      </c>
      <c r="AF47" s="352"/>
      <c r="AG47" s="352"/>
      <c r="AH47" s="384" t="s">
        <v>50</v>
      </c>
      <c r="AI47" s="384"/>
      <c r="AJ47" s="384"/>
      <c r="AK47" s="384"/>
      <c r="AL47" s="384"/>
      <c r="AM47" s="408">
        <f>1880007.24</f>
      </c>
      <c r="AN47" s="408"/>
      <c r="AO47" s="408"/>
      <c r="AP47" s="408"/>
      <c r="AQ47" s="408"/>
      <c r="AR47" s="408"/>
      <c r="AS47" s="386" t="s">
        <v>50</v>
      </c>
      <c r="AT47" s="386"/>
      <c r="AU47" s="386"/>
      <c r="AV47" s="386"/>
    </row>
    <row r="48" spans="1:48" s="1" customFormat="1" ht="33.75" customHeight="1">
      <c r="A48" s="287" t="s">
        <v>106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95" t="s">
        <v>107</v>
      </c>
      <c r="N48" s="295"/>
      <c r="O48" s="295"/>
      <c r="P48" s="371" t="s">
        <v>50</v>
      </c>
      <c r="Q48" s="371"/>
      <c r="R48" s="371"/>
      <c r="S48" s="371"/>
      <c r="T48" s="371"/>
      <c r="U48" s="384" t="s">
        <v>50</v>
      </c>
      <c r="V48" s="384"/>
      <c r="W48" s="384"/>
      <c r="X48" s="384"/>
      <c r="Y48" s="384"/>
      <c r="Z48" s="384"/>
      <c r="AA48" s="384"/>
      <c r="AB48" s="352" t="s">
        <v>51</v>
      </c>
      <c r="AC48" s="352"/>
      <c r="AD48" s="352"/>
      <c r="AE48" s="352" t="s">
        <v>51</v>
      </c>
      <c r="AF48" s="352"/>
      <c r="AG48" s="352"/>
      <c r="AH48" s="384" t="s">
        <v>50</v>
      </c>
      <c r="AI48" s="384"/>
      <c r="AJ48" s="384"/>
      <c r="AK48" s="384"/>
      <c r="AL48" s="384"/>
      <c r="AM48" s="352" t="s">
        <v>51</v>
      </c>
      <c r="AN48" s="352"/>
      <c r="AO48" s="352"/>
      <c r="AP48" s="352"/>
      <c r="AQ48" s="352"/>
      <c r="AR48" s="352"/>
      <c r="AS48" s="386" t="s">
        <v>50</v>
      </c>
      <c r="AT48" s="386"/>
      <c r="AU48" s="386"/>
      <c r="AV48" s="386"/>
    </row>
    <row r="49" spans="1:48" s="1" customFormat="1" ht="24" customHeight="1">
      <c r="A49" s="287" t="s">
        <v>108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95" t="s">
        <v>109</v>
      </c>
      <c r="N49" s="295"/>
      <c r="O49" s="295"/>
      <c r="P49" s="371" t="s">
        <v>50</v>
      </c>
      <c r="Q49" s="371"/>
      <c r="R49" s="371"/>
      <c r="S49" s="371"/>
      <c r="T49" s="371"/>
      <c r="U49" s="384" t="s">
        <v>50</v>
      </c>
      <c r="V49" s="384"/>
      <c r="W49" s="384"/>
      <c r="X49" s="384"/>
      <c r="Y49" s="384"/>
      <c r="Z49" s="384"/>
      <c r="AA49" s="384"/>
      <c r="AB49" s="399">
        <f>1880007.24</f>
      </c>
      <c r="AC49" s="399"/>
      <c r="AD49" s="399"/>
      <c r="AE49" s="352" t="s">
        <v>51</v>
      </c>
      <c r="AF49" s="352"/>
      <c r="AG49" s="352"/>
      <c r="AH49" s="384" t="s">
        <v>50</v>
      </c>
      <c r="AI49" s="384"/>
      <c r="AJ49" s="384"/>
      <c r="AK49" s="384"/>
      <c r="AL49" s="384"/>
      <c r="AM49" s="399">
        <f>1880007.24</f>
      </c>
      <c r="AN49" s="399"/>
      <c r="AO49" s="399"/>
      <c r="AP49" s="399"/>
      <c r="AQ49" s="399"/>
      <c r="AR49" s="399"/>
      <c r="AS49" s="386" t="s">
        <v>50</v>
      </c>
      <c r="AT49" s="386"/>
      <c r="AU49" s="386"/>
      <c r="AV49" s="386"/>
    </row>
    <row r="50" spans="1:48" s="1" customFormat="1" ht="24" customHeight="1">
      <c r="A50" s="287" t="s">
        <v>110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95" t="s">
        <v>111</v>
      </c>
      <c r="N50" s="295"/>
      <c r="O50" s="295"/>
      <c r="P50" s="371" t="s">
        <v>50</v>
      </c>
      <c r="Q50" s="371"/>
      <c r="R50" s="371"/>
      <c r="S50" s="371"/>
      <c r="T50" s="371"/>
      <c r="U50" s="384" t="s">
        <v>50</v>
      </c>
      <c r="V50" s="384"/>
      <c r="W50" s="384"/>
      <c r="X50" s="384"/>
      <c r="Y50" s="384"/>
      <c r="Z50" s="384"/>
      <c r="AA50" s="384"/>
      <c r="AB50" s="384" t="s">
        <v>50</v>
      </c>
      <c r="AC50" s="384"/>
      <c r="AD50" s="384"/>
      <c r="AE50" s="352" t="s">
        <v>51</v>
      </c>
      <c r="AF50" s="352"/>
      <c r="AG50" s="352"/>
      <c r="AH50" s="352" t="s">
        <v>51</v>
      </c>
      <c r="AI50" s="352"/>
      <c r="AJ50" s="352"/>
      <c r="AK50" s="352"/>
      <c r="AL50" s="352"/>
      <c r="AM50" s="352" t="s">
        <v>51</v>
      </c>
      <c r="AN50" s="352"/>
      <c r="AO50" s="352"/>
      <c r="AP50" s="352"/>
      <c r="AQ50" s="352"/>
      <c r="AR50" s="352"/>
      <c r="AS50" s="386" t="s">
        <v>50</v>
      </c>
      <c r="AT50" s="386"/>
      <c r="AU50" s="386"/>
      <c r="AV50" s="386"/>
    </row>
    <row r="51" spans="1:48" s="1" customFormat="1" ht="24" customHeight="1">
      <c r="A51" s="287" t="s">
        <v>112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95" t="s">
        <v>113</v>
      </c>
      <c r="N51" s="295"/>
      <c r="O51" s="295"/>
      <c r="P51" s="371" t="s">
        <v>50</v>
      </c>
      <c r="Q51" s="371"/>
      <c r="R51" s="371"/>
      <c r="S51" s="371"/>
      <c r="T51" s="371"/>
      <c r="U51" s="384" t="s">
        <v>50</v>
      </c>
      <c r="V51" s="384"/>
      <c r="W51" s="384"/>
      <c r="X51" s="384"/>
      <c r="Y51" s="384"/>
      <c r="Z51" s="384"/>
      <c r="AA51" s="384"/>
      <c r="AB51" s="384" t="s">
        <v>50</v>
      </c>
      <c r="AC51" s="384"/>
      <c r="AD51" s="384"/>
      <c r="AE51" s="352" t="s">
        <v>51</v>
      </c>
      <c r="AF51" s="352"/>
      <c r="AG51" s="352"/>
      <c r="AH51" s="352" t="s">
        <v>51</v>
      </c>
      <c r="AI51" s="352"/>
      <c r="AJ51" s="352"/>
      <c r="AK51" s="352"/>
      <c r="AL51" s="352"/>
      <c r="AM51" s="352" t="s">
        <v>51</v>
      </c>
      <c r="AN51" s="352"/>
      <c r="AO51" s="352"/>
      <c r="AP51" s="352"/>
      <c r="AQ51" s="352"/>
      <c r="AR51" s="352"/>
      <c r="AS51" s="386" t="s">
        <v>50</v>
      </c>
      <c r="AT51" s="386"/>
      <c r="AU51" s="386"/>
      <c r="AV51" s="386"/>
    </row>
    <row r="52" spans="1:48" s="1" customFormat="1" ht="13.5" customHeight="1">
      <c r="A52" s="150" t="s">
        <v>114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32" t="s">
        <v>115</v>
      </c>
      <c r="N52" s="32"/>
      <c r="O52" s="32"/>
      <c r="P52" s="243" t="s">
        <v>50</v>
      </c>
      <c r="Q52" s="243"/>
      <c r="R52" s="243"/>
      <c r="S52" s="243"/>
      <c r="T52" s="243"/>
      <c r="U52" s="417" t="s">
        <v>50</v>
      </c>
      <c r="V52" s="417"/>
      <c r="W52" s="417"/>
      <c r="X52" s="417"/>
      <c r="Y52" s="417"/>
      <c r="Z52" s="417"/>
      <c r="AA52" s="417"/>
      <c r="AB52" s="417" t="s">
        <v>50</v>
      </c>
      <c r="AC52" s="417"/>
      <c r="AD52" s="417"/>
      <c r="AE52" s="419" t="s">
        <v>51</v>
      </c>
      <c r="AF52" s="419"/>
      <c r="AG52" s="419"/>
      <c r="AH52" s="419" t="s">
        <v>51</v>
      </c>
      <c r="AI52" s="419"/>
      <c r="AJ52" s="419"/>
      <c r="AK52" s="419"/>
      <c r="AL52" s="419"/>
      <c r="AM52" s="419" t="s">
        <v>51</v>
      </c>
      <c r="AN52" s="419"/>
      <c r="AO52" s="419"/>
      <c r="AP52" s="419"/>
      <c r="AQ52" s="419"/>
      <c r="AR52" s="419"/>
      <c r="AS52" s="428" t="s">
        <v>50</v>
      </c>
      <c r="AT52" s="428"/>
      <c r="AU52" s="428"/>
      <c r="AV52" s="428"/>
    </row>
    <row r="53" spans="1:48" s="1" customFormat="1" ht="24" customHeight="1">
      <c r="A53" s="429" t="s">
        <v>116</v>
      </c>
      <c r="B53" s="429"/>
      <c r="C53" s="436" t="s">
        <v>6</v>
      </c>
      <c r="D53" s="436"/>
      <c r="E53" s="436"/>
      <c r="F53" s="436"/>
      <c r="G53" s="436"/>
      <c r="H53" s="443" t="s">
        <v>6</v>
      </c>
      <c r="I53" s="445" t="s">
        <v>117</v>
      </c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29" t="s">
        <v>6</v>
      </c>
      <c r="U53" s="429"/>
      <c r="V53" s="429"/>
      <c r="W53" s="429"/>
      <c r="X53" s="429"/>
      <c r="Y53" s="429" t="s">
        <v>118</v>
      </c>
      <c r="Z53" s="429"/>
      <c r="AA53" s="429"/>
      <c r="AB53" s="429"/>
      <c r="AC53" s="429"/>
      <c r="AD53" s="429"/>
      <c r="AE53" s="436" t="s">
        <v>6</v>
      </c>
      <c r="AF53" s="436"/>
      <c r="AG53" s="436"/>
      <c r="AH53" s="436"/>
      <c r="AI53" s="429" t="s">
        <v>6</v>
      </c>
      <c r="AJ53" s="429"/>
      <c r="AK53" s="445" t="s">
        <v>6</v>
      </c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3" t="s">
        <v>6</v>
      </c>
    </row>
    <row r="54" spans="1:48" s="1" customFormat="1" ht="12" customHeight="1">
      <c r="A54" s="69" t="s">
        <v>6</v>
      </c>
      <c r="B54" s="69"/>
      <c r="C54" s="447" t="s">
        <v>119</v>
      </c>
      <c r="D54" s="447"/>
      <c r="E54" s="447"/>
      <c r="F54" s="447"/>
      <c r="G54" s="447"/>
      <c r="H54" s="114" t="s">
        <v>6</v>
      </c>
      <c r="I54" s="447" t="s">
        <v>120</v>
      </c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69" t="s">
        <v>6</v>
      </c>
      <c r="U54" s="69"/>
      <c r="V54" s="69"/>
      <c r="W54" s="69"/>
      <c r="X54" s="69"/>
      <c r="Y54" s="69" t="s">
        <v>6</v>
      </c>
      <c r="Z54" s="69"/>
      <c r="AA54" s="69"/>
      <c r="AB54" s="69"/>
      <c r="AC54" s="69"/>
      <c r="AD54" s="69"/>
      <c r="AE54" s="447" t="s">
        <v>119</v>
      </c>
      <c r="AF54" s="447"/>
      <c r="AG54" s="447"/>
      <c r="AH54" s="447"/>
      <c r="AI54" s="69" t="s">
        <v>6</v>
      </c>
      <c r="AJ54" s="69"/>
      <c r="AK54" s="447" t="s">
        <v>120</v>
      </c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114" t="s">
        <v>6</v>
      </c>
    </row>
    <row r="55" spans="1:48" s="1" customFormat="1" ht="13.5" customHeight="1">
      <c r="A55" s="429" t="s">
        <v>121</v>
      </c>
      <c r="B55" s="429"/>
      <c r="C55" s="429"/>
      <c r="D55" s="436" t="s">
        <v>6</v>
      </c>
      <c r="E55" s="436"/>
      <c r="F55" s="436"/>
      <c r="G55" s="436"/>
      <c r="H55" s="436"/>
      <c r="I55" s="436"/>
      <c r="J55" s="436"/>
      <c r="K55" s="436"/>
      <c r="L55" s="436"/>
      <c r="M55" s="429" t="s">
        <v>6</v>
      </c>
      <c r="N55" s="429"/>
      <c r="O55" s="445" t="s">
        <v>122</v>
      </c>
      <c r="P55" s="445"/>
      <c r="Q55" s="445"/>
      <c r="R55" s="445"/>
      <c r="S55" s="445"/>
      <c r="T55" s="445"/>
      <c r="U55" s="445"/>
      <c r="V55" s="445"/>
      <c r="W55" s="445"/>
      <c r="X55" s="429" t="s">
        <v>6</v>
      </c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</row>
    <row r="56" spans="1:48" s="1" customFormat="1" ht="12" customHeight="1">
      <c r="A56" s="69" t="s">
        <v>6</v>
      </c>
      <c r="B56" s="69"/>
      <c r="C56" s="69"/>
      <c r="D56" s="447" t="s">
        <v>119</v>
      </c>
      <c r="E56" s="447"/>
      <c r="F56" s="447"/>
      <c r="G56" s="447"/>
      <c r="H56" s="447"/>
      <c r="I56" s="447"/>
      <c r="J56" s="447"/>
      <c r="K56" s="447"/>
      <c r="L56" s="447"/>
      <c r="M56" s="69" t="s">
        <v>6</v>
      </c>
      <c r="N56" s="69"/>
      <c r="O56" s="447" t="s">
        <v>120</v>
      </c>
      <c r="P56" s="447"/>
      <c r="Q56" s="447"/>
      <c r="R56" s="447"/>
      <c r="S56" s="447"/>
      <c r="T56" s="447"/>
      <c r="U56" s="447"/>
      <c r="V56" s="447"/>
      <c r="W56" s="447"/>
      <c r="X56" s="69" t="s">
        <v>6</v>
      </c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</row>
    <row r="57" spans="1:48" s="1" customFormat="1" ht="13.5" customHeight="1">
      <c r="A57" s="450" t="s">
        <v>123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</row>
    <row r="58" spans="1:48" s="1" customFormat="1" ht="12" customHeight="1">
      <c r="A58" s="451" t="s">
        <v>6</v>
      </c>
      <c r="B58" s="451"/>
      <c r="C58" s="451"/>
      <c r="D58" s="451"/>
      <c r="E58" s="451" t="s">
        <v>6</v>
      </c>
      <c r="F58" s="451"/>
      <c r="G58" s="451"/>
      <c r="H58" s="451"/>
      <c r="I58" s="451"/>
      <c r="J58" s="451" t="s">
        <v>6</v>
      </c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</row>
    <row r="59" spans="1:48" s="1" customFormat="1" ht="13.5" customHeight="1">
      <c r="A59" s="451"/>
      <c r="B59" s="451"/>
      <c r="C59" s="451"/>
      <c r="D59" s="451"/>
      <c r="E59" s="451" t="s">
        <v>6</v>
      </c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</row>
    <row r="60" spans="1:48" s="1" customFormat="1" ht="45.75" customHeight="1">
      <c r="A60" s="429" t="s">
        <v>6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</row>
  </sheetData>
  <mergeCells count="382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2:AB22"/>
    <mergeCell ref="AC22:AE22"/>
    <mergeCell ref="AF22:AI22"/>
    <mergeCell ref="AJ22:AM22"/>
    <mergeCell ref="AN21:AV21"/>
    <mergeCell ref="AN22:AS22"/>
    <mergeCell ref="AT22:AV22"/>
    <mergeCell ref="A23:F23"/>
    <mergeCell ref="G23:K23"/>
    <mergeCell ref="L23:Q23"/>
    <mergeCell ref="R23:U23"/>
    <mergeCell ref="V23:Z23"/>
    <mergeCell ref="AA23:AB23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A27:AB27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A29:AB29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A31:AB31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AF32:AI32"/>
    <mergeCell ref="AJ32:AM32"/>
    <mergeCell ref="AN32:AS32"/>
    <mergeCell ref="AT32:AV32"/>
    <mergeCell ref="A33:AV33"/>
    <mergeCell ref="A34:L35"/>
    <mergeCell ref="M34:O35"/>
    <mergeCell ref="P34:T35"/>
    <mergeCell ref="U34:AA35"/>
    <mergeCell ref="AB34:AR34"/>
    <mergeCell ref="AB35:AD35"/>
    <mergeCell ref="AE35:AG35"/>
    <mergeCell ref="AH35:AL35"/>
    <mergeCell ref="AM35:AR35"/>
    <mergeCell ref="AS34:AV35"/>
    <mergeCell ref="A36:L36"/>
    <mergeCell ref="M36:O36"/>
    <mergeCell ref="P36:T36"/>
    <mergeCell ref="U36:AA36"/>
    <mergeCell ref="AB36:AD36"/>
    <mergeCell ref="AE36:AG36"/>
    <mergeCell ref="AH36:AL36"/>
    <mergeCell ref="AM36:AR36"/>
    <mergeCell ref="AS36:AV36"/>
    <mergeCell ref="A37:L37"/>
    <mergeCell ref="M37:O37"/>
    <mergeCell ref="P37:T37"/>
    <mergeCell ref="U37:AA37"/>
    <mergeCell ref="AB37:AD37"/>
    <mergeCell ref="AE37:AG37"/>
    <mergeCell ref="AH37:AL37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53:B53"/>
    <mergeCell ref="C53:G53"/>
    <mergeCell ref="I53:S53"/>
    <mergeCell ref="T53:X53"/>
    <mergeCell ref="Y53:AD53"/>
    <mergeCell ref="AE53:AH53"/>
    <mergeCell ref="AI53:AJ53"/>
    <mergeCell ref="AK53:AU53"/>
    <mergeCell ref="A54:B54"/>
    <mergeCell ref="C54:G54"/>
    <mergeCell ref="I54:S54"/>
    <mergeCell ref="T54:X54"/>
    <mergeCell ref="Y54:AD54"/>
    <mergeCell ref="AE54:AH54"/>
    <mergeCell ref="AI54:AJ54"/>
    <mergeCell ref="AK54:AU54"/>
    <mergeCell ref="A55:C55"/>
    <mergeCell ref="D55:L55"/>
    <mergeCell ref="M55:N55"/>
    <mergeCell ref="O55:W55"/>
    <mergeCell ref="X55:AV55"/>
    <mergeCell ref="A56:C56"/>
    <mergeCell ref="D56:L56"/>
    <mergeCell ref="M56:N56"/>
    <mergeCell ref="O56:W56"/>
    <mergeCell ref="X56:AV56"/>
    <mergeCell ref="A57:AV57"/>
    <mergeCell ref="A58:D59"/>
    <mergeCell ref="E58:I58"/>
    <mergeCell ref="E59:I59"/>
    <mergeCell ref="J58:AV59"/>
    <mergeCell ref="A60:AV6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